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Schedule" sheetId="1" state="visible" r:id="rId2"/>
    <sheet name="Roster" sheetId="2" state="visible" r:id="rId3"/>
    <sheet name="Inventory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<sst xmlns="http://schemas.openxmlformats.org/spreadsheetml/2006/main" count="355" uniqueCount="229">
  <si>
    <t xml:space="preserve">La Jolla Softball 2025 Season</t>
  </si>
  <si>
    <t xml:space="preserve">Game #</t>
  </si>
  <si>
    <t xml:space="preserve">Date</t>
  </si>
  <si>
    <t xml:space="preserve">Opponent</t>
  </si>
  <si>
    <t xml:space="preserve">San Ysidro</t>
  </si>
  <si>
    <t xml:space="preserve">Southwest</t>
  </si>
  <si>
    <t xml:space="preserve">Bishops</t>
  </si>
  <si>
    <t xml:space="preserve">Montgomery</t>
  </si>
  <si>
    <t xml:space="preserve">Sweetwater</t>
  </si>
  <si>
    <t xml:space="preserve">El Camino</t>
  </si>
  <si>
    <t xml:space="preserve">Flintridge</t>
  </si>
  <si>
    <t xml:space="preserve">Tricity</t>
  </si>
  <si>
    <t xml:space="preserve">CSFD</t>
  </si>
  <si>
    <t xml:space="preserve">Bonsall</t>
  </si>
  <si>
    <t xml:space="preserve">Mt. Miguel</t>
  </si>
  <si>
    <t xml:space="preserve">Escondido</t>
  </si>
  <si>
    <t xml:space="preserve">Kearny</t>
  </si>
  <si>
    <t xml:space="preserve">HTHS</t>
  </si>
  <si>
    <t xml:space="preserve">Lincoln</t>
  </si>
  <si>
    <t xml:space="preserve">Morse</t>
  </si>
  <si>
    <t xml:space="preserve">Hoover</t>
  </si>
  <si>
    <t xml:space="preserve">Home/Away</t>
  </si>
  <si>
    <t xml:space="preserve">Home</t>
  </si>
  <si>
    <t xml:space="preserve">Visitor</t>
  </si>
  <si>
    <t xml:space="preserve">Address</t>
  </si>
  <si>
    <t xml:space="preserve">LJHS</t>
  </si>
  <si>
    <t xml:space="preserve">Southwest HS</t>
  </si>
  <si>
    <t xml:space="preserve">Bishops HS</t>
  </si>
  <si>
    <t xml:space="preserve">Escondido HS</t>
  </si>
  <si>
    <t xml:space="preserve">Kearny HS</t>
  </si>
  <si>
    <t xml:space="preserve">Lincoln HS</t>
  </si>
  <si>
    <t xml:space="preserve">Hoover HS</t>
  </si>
  <si>
    <t xml:space="preserve">Travel Time</t>
  </si>
  <si>
    <t xml:space="preserve">Class dismissal</t>
  </si>
  <si>
    <t xml:space="preserve">Assemble at LJHS Field</t>
  </si>
  <si>
    <t xml:space="preserve">Setup Field</t>
  </si>
  <si>
    <t xml:space="preserve">Warm-up</t>
  </si>
  <si>
    <t xml:space="preserve">Pitcher warmup</t>
  </si>
  <si>
    <t xml:space="preserve">Infield/Outfield</t>
  </si>
  <si>
    <t xml:space="preserve">Umpire meeting</t>
  </si>
  <si>
    <t xml:space="preserve">Game time</t>
  </si>
  <si>
    <t xml:space="preserve">L 14-22</t>
  </si>
  <si>
    <t xml:space="preserve">W 17-16</t>
  </si>
  <si>
    <t xml:space="preserve">L 1-21</t>
  </si>
  <si>
    <t xml:space="preserve">L 19-22</t>
  </si>
  <si>
    <t xml:space="preserve">L 5-12</t>
  </si>
  <si>
    <t xml:space="preserve">L 5-25</t>
  </si>
  <si>
    <t xml:space="preserve">L 2-21</t>
  </si>
  <si>
    <t xml:space="preserve">L 2-14</t>
  </si>
  <si>
    <t xml:space="preserve">L 3-10</t>
  </si>
  <si>
    <t xml:space="preserve">W 13-1</t>
  </si>
  <si>
    <t xml:space="preserve">Student</t>
  </si>
  <si>
    <t xml:space="preserve">Parent</t>
  </si>
  <si>
    <t xml:space="preserve">#</t>
  </si>
  <si>
    <t xml:space="preserve">Last</t>
  </si>
  <si>
    <t xml:space="preserve">First</t>
  </si>
  <si>
    <t xml:space="preserve">Grade</t>
  </si>
  <si>
    <t xml:space="preserve">size</t>
  </si>
  <si>
    <t xml:space="preserve">Pos</t>
  </si>
  <si>
    <t xml:space="preserve">Time</t>
  </si>
  <si>
    <t xml:space="preserve">Throwing</t>
  </si>
  <si>
    <t xml:space="preserve">Hitting</t>
  </si>
  <si>
    <t xml:space="preserve">Cleared</t>
  </si>
  <si>
    <t xml:space="preserve">Contract</t>
  </si>
  <si>
    <t xml:space="preserve">Mobile</t>
  </si>
  <si>
    <t xml:space="preserve">Name</t>
  </si>
  <si>
    <t xml:space="preserve">Email</t>
  </si>
  <si>
    <t xml:space="preserve">M</t>
  </si>
  <si>
    <t xml:space="preserve">Tue</t>
  </si>
  <si>
    <t xml:space="preserve">W</t>
  </si>
  <si>
    <t xml:space="preserve">Th</t>
  </si>
  <si>
    <t xml:space="preserve">F</t>
  </si>
  <si>
    <t xml:space="preserve">Practice Absence</t>
  </si>
  <si>
    <t xml:space="preserve">Game Absence</t>
  </si>
  <si>
    <t xml:space="preserve">Alvarez</t>
  </si>
  <si>
    <t xml:space="preserve">Natalie</t>
  </si>
  <si>
    <t xml:space="preserve">L</t>
  </si>
  <si>
    <t xml:space="preserve">1/3</t>
  </si>
  <si>
    <t xml:space="preserve">Competent</t>
  </si>
  <si>
    <t xml:space="preserve">yes</t>
  </si>
  <si>
    <t xml:space="preserve">619-861-2743</t>
  </si>
  <si>
    <t xml:space="preserve">Edith Alverez</t>
  </si>
  <si>
    <t xml:space="preserve">619-861-9858</t>
  </si>
  <si>
    <t xml:space="preserve">edithromode@yahoo.com</t>
  </si>
  <si>
    <t xml:space="preserve">Cuevas</t>
  </si>
  <si>
    <t xml:space="preserve">Brandy</t>
  </si>
  <si>
    <t xml:space="preserve">Review</t>
  </si>
  <si>
    <t xml:space="preserve">619-815-9526</t>
  </si>
  <si>
    <t xml:space="preserve">Jose Cuevas</t>
  </si>
  <si>
    <t xml:space="preserve">619-815-9523</t>
  </si>
  <si>
    <t xml:space="preserve">cuevasbrandy18@gmail</t>
  </si>
  <si>
    <t xml:space="preserve">Diaz</t>
  </si>
  <si>
    <t xml:space="preserve">Jianna</t>
  </si>
  <si>
    <t xml:space="preserve">619-918-3744</t>
  </si>
  <si>
    <t xml:space="preserve">Yvette Villa</t>
  </si>
  <si>
    <t xml:space="preserve">619-895-8405</t>
  </si>
  <si>
    <t xml:space="preserve">yvette.villa.2016@stu.sandi.net</t>
  </si>
  <si>
    <t xml:space="preserve">Ehlert</t>
  </si>
  <si>
    <t xml:space="preserve">Madeleine</t>
  </si>
  <si>
    <t xml:space="preserve">2/5</t>
  </si>
  <si>
    <t xml:space="preserve">858-752-9925</t>
  </si>
  <si>
    <t xml:space="preserve">Martin Ehlert</t>
  </si>
  <si>
    <t xml:space="preserve">858-945-3065</t>
  </si>
  <si>
    <t xml:space="preserve">mwehlert@gmail.com</t>
  </si>
  <si>
    <t xml:space="preserve">Flores</t>
  </si>
  <si>
    <t xml:space="preserve">Dulce</t>
  </si>
  <si>
    <t xml:space="preserve">Practice</t>
  </si>
  <si>
    <t xml:space="preserve">619-844-3410</t>
  </si>
  <si>
    <t xml:space="preserve">Maria Nava</t>
  </si>
  <si>
    <t xml:space="preserve">619-453-6432</t>
  </si>
  <si>
    <t xml:space="preserve">adriana.valencia62@yahoo.com</t>
  </si>
  <si>
    <t xml:space="preserve">Garcia</t>
  </si>
  <si>
    <t xml:space="preserve">Hailey</t>
  </si>
  <si>
    <t xml:space="preserve">S</t>
  </si>
  <si>
    <t xml:space="preserve">619-904-0041</t>
  </si>
  <si>
    <t xml:space="preserve">Hernandez</t>
  </si>
  <si>
    <t xml:space="preserve">Emily</t>
  </si>
  <si>
    <t xml:space="preserve">619-605-9501</t>
  </si>
  <si>
    <t xml:space="preserve">Crystal Stein-Hernandez</t>
  </si>
  <si>
    <t xml:space="preserve">619-991-9003</t>
  </si>
  <si>
    <t xml:space="preserve">crystalstein3819@gmail.com</t>
  </si>
  <si>
    <t xml:space="preserve">Laska</t>
  </si>
  <si>
    <t xml:space="preserve">Aviv</t>
  </si>
  <si>
    <t xml:space="preserve">10(6)</t>
  </si>
  <si>
    <t xml:space="preserve">2/3</t>
  </si>
  <si>
    <t xml:space="preserve">858-800-2796</t>
  </si>
  <si>
    <t xml:space="preserve">Yael Ridberg</t>
  </si>
  <si>
    <t xml:space="preserve">917-287-4207</t>
  </si>
  <si>
    <t xml:space="preserve">yridberg@gmail.com</t>
  </si>
  <si>
    <t xml:space="preserve">Leon</t>
  </si>
  <si>
    <t xml:space="preserve">Haley</t>
  </si>
  <si>
    <t xml:space="preserve">619-779-1919</t>
  </si>
  <si>
    <t xml:space="preserve">Thu Ha </t>
  </si>
  <si>
    <t xml:space="preserve">408-239-3588</t>
  </si>
  <si>
    <t xml:space="preserve">thu.le.leon@gmail.com</t>
  </si>
  <si>
    <t xml:space="preserve">Lopez</t>
  </si>
  <si>
    <t xml:space="preserve">Imelda</t>
  </si>
  <si>
    <t xml:space="preserve">619-862-4087</t>
  </si>
  <si>
    <t xml:space="preserve">Sergio Lopez</t>
  </si>
  <si>
    <t xml:space="preserve">619-210-5654</t>
  </si>
  <si>
    <t xml:space="preserve">segio3733@gmail.com</t>
  </si>
  <si>
    <t xml:space="preserve">McConnell</t>
  </si>
  <si>
    <t xml:space="preserve">Madailein</t>
  </si>
  <si>
    <t xml:space="preserve">9(6)</t>
  </si>
  <si>
    <t xml:space="preserve">619-657-4155</t>
  </si>
  <si>
    <t xml:space="preserve">Jara McConnell</t>
  </si>
  <si>
    <t xml:space="preserve">619-888-6700</t>
  </si>
  <si>
    <t xml:space="preserve">jaramcconnell@gmail.com</t>
  </si>
  <si>
    <t xml:space="preserve">Metcalf</t>
  </si>
  <si>
    <t xml:space="preserve">Roxanne</t>
  </si>
  <si>
    <t xml:space="preserve">1/6/3</t>
  </si>
  <si>
    <t xml:space="preserve">858-353-3655</t>
  </si>
  <si>
    <t xml:space="preserve">Katie Klipphahn</t>
  </si>
  <si>
    <t xml:space="preserve">858-401-0761</t>
  </si>
  <si>
    <t xml:space="preserve">kklipphahn@hotmail.com</t>
  </si>
  <si>
    <t xml:space="preserve">Pearl</t>
  </si>
  <si>
    <t xml:space="preserve">Ella</t>
  </si>
  <si>
    <t xml:space="preserve">6/4/5</t>
  </si>
  <si>
    <t xml:space="preserve">858-354-6237</t>
  </si>
  <si>
    <t xml:space="preserve">Lauren Ribner</t>
  </si>
  <si>
    <t xml:space="preserve">858-354-3014</t>
  </si>
  <si>
    <t xml:space="preserve">laurenribner@yahoo.com</t>
  </si>
  <si>
    <t xml:space="preserve">Prizant</t>
  </si>
  <si>
    <t xml:space="preserve">Teagan</t>
  </si>
  <si>
    <t xml:space="preserve">917-597-8688</t>
  </si>
  <si>
    <t xml:space="preserve">Leslie Prizant</t>
  </si>
  <si>
    <t xml:space="preserve">239-214-1418</t>
  </si>
  <si>
    <t xml:space="preserve">lprizantattorney@yahoo.com</t>
  </si>
  <si>
    <t xml:space="preserve">Putnam</t>
  </si>
  <si>
    <t xml:space="preserve">Savannah</t>
  </si>
  <si>
    <t xml:space="preserve">650-704-7262</t>
  </si>
  <si>
    <t xml:space="preserve">Sarah Putnam</t>
  </si>
  <si>
    <t xml:space="preserve">650-804-5350</t>
  </si>
  <si>
    <t xml:space="preserve">sarahsali@aol.com</t>
  </si>
  <si>
    <t xml:space="preserve">Quach</t>
  </si>
  <si>
    <t xml:space="preserve">Madison</t>
  </si>
  <si>
    <t xml:space="preserve">619-997-5003</t>
  </si>
  <si>
    <t xml:space="preserve">Kimberley Quach</t>
  </si>
  <si>
    <t xml:space="preserve">619-987-2560</t>
  </si>
  <si>
    <t xml:space="preserve">kimberlydawnquach@gmail.com</t>
  </si>
  <si>
    <t xml:space="preserve">Quebrado</t>
  </si>
  <si>
    <t xml:space="preserve">619-538-3550</t>
  </si>
  <si>
    <t xml:space="preserve">Malvina Quebrado</t>
  </si>
  <si>
    <t xml:space="preserve">619-519-3292</t>
  </si>
  <si>
    <t xml:space="preserve">malvina619@gmail.com</t>
  </si>
  <si>
    <t xml:space="preserve">Schoonhoven</t>
  </si>
  <si>
    <t xml:space="preserve">Scarlett</t>
  </si>
  <si>
    <t xml:space="preserve">Utility</t>
  </si>
  <si>
    <t xml:space="preserve">619-677-0195</t>
  </si>
  <si>
    <t xml:space="preserve">Patty Felts</t>
  </si>
  <si>
    <t xml:space="preserve">858-442-3287</t>
  </si>
  <si>
    <t xml:space="preserve">pattyfelts@yahoo.com</t>
  </si>
  <si>
    <t xml:space="preserve">Taylor</t>
  </si>
  <si>
    <t xml:space="preserve">Jerri</t>
  </si>
  <si>
    <t xml:space="preserve">XL</t>
  </si>
  <si>
    <t xml:space="preserve">858-688-4149</t>
  </si>
  <si>
    <t xml:space="preserve">Regina Taylor</t>
  </si>
  <si>
    <t xml:space="preserve">858-688-3260</t>
  </si>
  <si>
    <t xml:space="preserve">regina.travers.taylor@gmail.com</t>
  </si>
  <si>
    <t xml:space="preserve">Veltmeyer</t>
  </si>
  <si>
    <t xml:space="preserve">Olivia</t>
  </si>
  <si>
    <t xml:space="preserve">858-880-4724</t>
  </si>
  <si>
    <t xml:space="preserve">Laura Veltmeyer</t>
  </si>
  <si>
    <t xml:space="preserve">858-395-5695</t>
  </si>
  <si>
    <t xml:space="preserve">lveltmeyer@yahoo.com</t>
  </si>
  <si>
    <t xml:space="preserve">Description</t>
  </si>
  <si>
    <t xml:space="preserve">Quantity</t>
  </si>
  <si>
    <t xml:space="preserve">Buy</t>
  </si>
  <si>
    <t xml:space="preserve">Notes</t>
  </si>
  <si>
    <t xml:space="preserve">Pitching Machines</t>
  </si>
  <si>
    <t xml:space="preserve">Give red one away, take broken blue one apart, repair batting cage machine.</t>
  </si>
  <si>
    <t xml:space="preserve">Flyball machine</t>
  </si>
  <si>
    <t xml:space="preserve">Game balls</t>
  </si>
  <si>
    <t xml:space="preserve">Base set</t>
  </si>
  <si>
    <t xml:space="preserve">Use sliding ones</t>
  </si>
  <si>
    <t xml:space="preserve">Batting Tees</t>
  </si>
  <si>
    <t xml:space="preserve">Beat up</t>
  </si>
  <si>
    <t xml:space="preserve">Bow nets</t>
  </si>
  <si>
    <t xml:space="preserve">Dimple balls</t>
  </si>
  <si>
    <t xml:space="preserve">Get rid of old balls, don’t mix</t>
  </si>
  <si>
    <t xml:space="preserve">Practice balls</t>
  </si>
  <si>
    <t xml:space="preserve">Use game balls for now</t>
  </si>
  <si>
    <t xml:space="preserve">Heavy balls</t>
  </si>
  <si>
    <t xml:space="preserve">Wiffle balls</t>
  </si>
  <si>
    <t xml:space="preserve">Helmets</t>
  </si>
  <si>
    <t xml:space="preserve">Catching gear</t>
  </si>
  <si>
    <t xml:space="preserve">JV?</t>
  </si>
  <si>
    <t xml:space="preserve">Field/pitching nets</t>
  </si>
  <si>
    <t xml:space="preserve">Okay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</si>
</sst>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General"/>
    <numFmt numFmtId="166" formatCode="ddd&quot;, &quot;mmm\ d&quot;, &quot;yy"/>
    <numFmt numFmtId="167" formatCode="hh:mm"/>
    <numFmt numFmtId="168" formatCode="hh:mm\ AM/PM"/>
    <numFmt numFmtId="169" formatCode="@"/>
    <numFmt numFmtId="170" formatCode="0.00"/>
    <numFmt numFmtId="171" formatCode="0%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FF"/>
      <name val="Arial"/>
      <family val="2"/>
      <charset val="1"/>
    </font>
    <font>
      <b val="true"/>
      <sz val="12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5CE"/>
        <bgColor rgb="FFF6F9D4"/>
      </patternFill>
    </fill>
    <fill>
      <patternFill patternType="solid">
        <fgColor rgb="FFF6F9D4"/>
        <bgColor rgb="FFFFF5CE"/>
      </patternFill>
    </fill>
    <fill>
      <patternFill patternType="solid">
        <fgColor rgb="FFFFFF00"/>
        <bgColor rgb="FFFFFF0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5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9" fontId="7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0" fillId="0" borderId="14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0" fillId="4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5C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9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maps.app.goo.gl/SyFEWdyLY6MiLzBGA" TargetMode="External"/><Relationship Id="rId2" Type="http://schemas.openxmlformats.org/officeDocument/2006/relationships/hyperlink" Target="https://maps.app.goo.gl/upPsf4jBBWar3SCZ7" TargetMode="External"/><Relationship Id="rId3" Type="http://schemas.openxmlformats.org/officeDocument/2006/relationships/hyperlink" Target="https://maps.app.goo.gl/tLvKeQvfFpJxboEc6" TargetMode="External"/><Relationship Id="rId4" Type="http://schemas.openxmlformats.org/officeDocument/2006/relationships/hyperlink" Target="https://maps.app.goo.gl/dZ2hhfNHiyatAUi28" TargetMode="External"/><Relationship Id="rId5" Type="http://schemas.openxmlformats.org/officeDocument/2006/relationships/hyperlink" Target="https://maps.app.goo.gl/brJuRenDhEuu9amu6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edithromode@yahoo.com" TargetMode="External"/><Relationship Id="rId2" Type="http://schemas.openxmlformats.org/officeDocument/2006/relationships/hyperlink" Target="mailto:cuevasbrandy18@gmail" TargetMode="External"/><Relationship Id="rId3" Type="http://schemas.openxmlformats.org/officeDocument/2006/relationships/hyperlink" Target="mailto:mwehlert@gmail.com" TargetMode="External"/><Relationship Id="rId4" Type="http://schemas.openxmlformats.org/officeDocument/2006/relationships/hyperlink" Target="mailto:adriana.valencia62@yahoo.com" TargetMode="External"/><Relationship Id="rId5" Type="http://schemas.openxmlformats.org/officeDocument/2006/relationships/hyperlink" Target="mailto:crystalstein3819@gmail.com" TargetMode="External"/><Relationship Id="rId6" Type="http://schemas.openxmlformats.org/officeDocument/2006/relationships/hyperlink" Target="mailto:yridberg@gmail.com" TargetMode="External"/><Relationship Id="rId7" Type="http://schemas.openxmlformats.org/officeDocument/2006/relationships/hyperlink" Target="mailto:thu.le.leon@gmail.com" TargetMode="External"/><Relationship Id="rId8" Type="http://schemas.openxmlformats.org/officeDocument/2006/relationships/hyperlink" Target="mailto:segio3733@gmail.com" TargetMode="External"/><Relationship Id="rId9" Type="http://schemas.openxmlformats.org/officeDocument/2006/relationships/hyperlink" Target="mailto:jaramcconnell@gmail.com" TargetMode="External"/><Relationship Id="rId10" Type="http://schemas.openxmlformats.org/officeDocument/2006/relationships/hyperlink" Target="mailto:kklipphahn@hotmail.com" TargetMode="External"/><Relationship Id="rId11" Type="http://schemas.openxmlformats.org/officeDocument/2006/relationships/hyperlink" Target="mailto:laurenribner@yahoo.com" TargetMode="External"/><Relationship Id="rId12" Type="http://schemas.openxmlformats.org/officeDocument/2006/relationships/hyperlink" Target="mailto:lprizantattorney@yahoo.com" TargetMode="External"/><Relationship Id="rId13" Type="http://schemas.openxmlformats.org/officeDocument/2006/relationships/hyperlink" Target="mailto:sarahsali@aol.com" TargetMode="External"/><Relationship Id="rId14" Type="http://schemas.openxmlformats.org/officeDocument/2006/relationships/hyperlink" Target="mailto:kimberlydawnquach@gmail.com" TargetMode="External"/><Relationship Id="rId15" Type="http://schemas.openxmlformats.org/officeDocument/2006/relationships/hyperlink" Target="mailto:malvina619@gmail.com" TargetMode="External"/><Relationship Id="rId16" Type="http://schemas.openxmlformats.org/officeDocument/2006/relationships/hyperlink" Target="mailto:pattyfelts@yahoo.com" TargetMode="External"/><Relationship Id="rId17" Type="http://schemas.openxmlformats.org/officeDocument/2006/relationships/hyperlink" Target="mailto:regina.travers.taylor@gmail.com" TargetMode="External"/><Relationship Id="rId18" Type="http://schemas.openxmlformats.org/officeDocument/2006/relationships/hyperlink" Target="mailto:lveltmeyer@yahoo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6" activeCellId="0" sqref="A1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7.11"/>
    <col collapsed="false" customWidth="true" hidden="false" outlineLevel="0" max="2" min="2" style="1" width="14.33"/>
    <col collapsed="false" customWidth="true" hidden="false" outlineLevel="0" max="3" min="3" style="1" width="14.06"/>
    <col collapsed="false" customWidth="true" hidden="false" outlineLevel="0" max="4" min="4" style="1" width="14.47"/>
    <col collapsed="false" customWidth="true" hidden="false" outlineLevel="0" max="5" min="5" style="1" width="13.91"/>
    <col collapsed="false" customWidth="true" hidden="false" outlineLevel="0" max="6" min="6" style="1" width="13.22"/>
    <col collapsed="false" customWidth="true" hidden="false" outlineLevel="0" max="7" min="7" style="1" width="15.16"/>
    <col collapsed="false" customWidth="true" hidden="false" outlineLevel="0" max="8" min="8" style="1" width="14.33"/>
    <col collapsed="false" customWidth="true" hidden="false" outlineLevel="0" max="9" min="9" style="1" width="14.88"/>
    <col collapsed="false" customWidth="true" hidden="false" outlineLevel="0" max="10" min="10" style="1" width="14.06"/>
    <col collapsed="false" customWidth="true" hidden="false" outlineLevel="0" max="11" min="11" style="1" width="12.94"/>
    <col collapsed="false" customWidth="true" hidden="false" outlineLevel="0" max="12" min="12" style="1" width="13.49"/>
    <col collapsed="false" customWidth="true" hidden="false" outlineLevel="0" max="13" min="13" style="1" width="15.16"/>
    <col collapsed="false" customWidth="true" hidden="false" outlineLevel="0" max="14" min="14" style="1" width="14.6"/>
    <col collapsed="false" customWidth="true" hidden="false" outlineLevel="0" max="15" min="15" style="1" width="14.06"/>
    <col collapsed="false" customWidth="true" hidden="false" outlineLevel="0" max="16" min="16" style="1" width="13.49"/>
    <col collapsed="false" customWidth="true" hidden="false" outlineLevel="0" max="17" min="17" style="1" width="14.33"/>
    <col collapsed="false" customWidth="true" hidden="false" outlineLevel="0" max="18" min="18" style="1" width="14.47"/>
    <col collapsed="false" customWidth="true" hidden="false" outlineLevel="0" max="19" min="19" style="1" width="14.19"/>
    <col collapsed="false" customWidth="true" hidden="false" outlineLevel="0" max="20" min="20" style="1" width="12.79"/>
    <col collapsed="false" customWidth="true" hidden="false" outlineLevel="0" max="21" min="21" style="1" width="14.19"/>
    <col collapsed="false" customWidth="true" hidden="false" outlineLevel="0" max="22" min="22" style="1" width="14.47"/>
    <col collapsed="false" customWidth="true" hidden="false" outlineLevel="0" max="23" min="23" style="1" width="14.33"/>
  </cols>
  <sheetData>
    <row r="1" s="3" customFormat="true" ht="19.7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3" customFormat="true" ht="12.8" hidden="false" customHeight="false" outlineLevel="0" collapsed="false">
      <c r="A2" s="3" t="s">
        <v>1</v>
      </c>
      <c r="B2" s="4" t="n">
        <v>1</v>
      </c>
      <c r="C2" s="5" t="n">
        <f aca="false">B2+1</f>
        <v>2</v>
      </c>
      <c r="D2" s="6" t="n">
        <f aca="false">C2+1</f>
        <v>3</v>
      </c>
      <c r="E2" s="4" t="n">
        <f aca="false">D2+1</f>
        <v>4</v>
      </c>
      <c r="F2" s="6" t="n">
        <f aca="false">E2+1</f>
        <v>5</v>
      </c>
      <c r="G2" s="4" t="n">
        <f aca="false">F2+1</f>
        <v>6</v>
      </c>
      <c r="H2" s="5" t="n">
        <f aca="false">G2+1</f>
        <v>7</v>
      </c>
      <c r="I2" s="5" t="n">
        <f aca="false">H2+1</f>
        <v>8</v>
      </c>
      <c r="J2" s="5" t="n">
        <f aca="false">I2+1</f>
        <v>9</v>
      </c>
      <c r="K2" s="6" t="n">
        <f aca="false">J2+1</f>
        <v>10</v>
      </c>
      <c r="L2" s="7" t="n">
        <f aca="false">K2+1</f>
        <v>11</v>
      </c>
      <c r="M2" s="4" t="n">
        <f aca="false">L2+1</f>
        <v>12</v>
      </c>
      <c r="N2" s="6" t="n">
        <f aca="false">M2+1</f>
        <v>13</v>
      </c>
      <c r="O2" s="4" t="n">
        <f aca="false">N2+1</f>
        <v>14</v>
      </c>
      <c r="P2" s="6" t="n">
        <f aca="false">O2+1</f>
        <v>15</v>
      </c>
      <c r="Q2" s="4" t="n">
        <f aca="false">P2+1</f>
        <v>16</v>
      </c>
      <c r="R2" s="6" t="n">
        <f aca="false">Q2+1</f>
        <v>17</v>
      </c>
      <c r="S2" s="4" t="n">
        <f aca="false">R2+1</f>
        <v>18</v>
      </c>
      <c r="T2" s="6" t="n">
        <f aca="false">S2+1</f>
        <v>19</v>
      </c>
      <c r="U2" s="4" t="n">
        <f aca="false">T2+1</f>
        <v>20</v>
      </c>
      <c r="V2" s="6" t="n">
        <f aca="false">U2+1</f>
        <v>21</v>
      </c>
      <c r="W2" s="7" t="n">
        <f aca="false">V2+1</f>
        <v>22</v>
      </c>
    </row>
    <row r="3" s="3" customFormat="true" ht="12.8" hidden="false" customHeight="false" outlineLevel="0" collapsed="false">
      <c r="A3" s="3" t="s">
        <v>2</v>
      </c>
      <c r="B3" s="8" t="n">
        <v>45712</v>
      </c>
      <c r="C3" s="9" t="n">
        <v>45714</v>
      </c>
      <c r="D3" s="10" t="n">
        <v>45715</v>
      </c>
      <c r="E3" s="8" t="n">
        <v>45719</v>
      </c>
      <c r="F3" s="10" t="n">
        <v>45722</v>
      </c>
      <c r="G3" s="8" t="n">
        <v>45698</v>
      </c>
      <c r="H3" s="9" t="n">
        <v>45729</v>
      </c>
      <c r="I3" s="9" t="n">
        <v>45731</v>
      </c>
      <c r="J3" s="9" t="n">
        <v>45731</v>
      </c>
      <c r="K3" s="10" t="n">
        <v>45731</v>
      </c>
      <c r="L3" s="11" t="n">
        <v>45737</v>
      </c>
      <c r="M3" s="8" t="n">
        <v>45740</v>
      </c>
      <c r="N3" s="10" t="n">
        <v>45741</v>
      </c>
      <c r="O3" s="8" t="n">
        <v>45763</v>
      </c>
      <c r="P3" s="10" t="n">
        <v>45765</v>
      </c>
      <c r="Q3" s="8" t="n">
        <v>45770</v>
      </c>
      <c r="R3" s="10" t="n">
        <v>45772</v>
      </c>
      <c r="S3" s="8" t="n">
        <v>45777</v>
      </c>
      <c r="T3" s="10" t="n">
        <v>45779</v>
      </c>
      <c r="U3" s="8" t="n">
        <v>45784</v>
      </c>
      <c r="V3" s="10" t="n">
        <v>45786</v>
      </c>
      <c r="W3" s="11" t="n">
        <v>45793</v>
      </c>
    </row>
    <row r="4" s="3" customFormat="true" ht="12.8" hidden="false" customHeight="false" outlineLevel="0" collapsed="false">
      <c r="A4" s="3" t="s">
        <v>3</v>
      </c>
      <c r="B4" s="12" t="s">
        <v>4</v>
      </c>
      <c r="C4" s="3" t="s">
        <v>5</v>
      </c>
      <c r="D4" s="13" t="s">
        <v>6</v>
      </c>
      <c r="E4" s="12" t="s">
        <v>7</v>
      </c>
      <c r="F4" s="13" t="s">
        <v>8</v>
      </c>
      <c r="G4" s="12" t="s">
        <v>6</v>
      </c>
      <c r="H4" s="3" t="s">
        <v>9</v>
      </c>
      <c r="I4" s="3" t="s">
        <v>10</v>
      </c>
      <c r="J4" s="3" t="s">
        <v>11</v>
      </c>
      <c r="K4" s="13" t="s">
        <v>12</v>
      </c>
      <c r="L4" s="14" t="s">
        <v>13</v>
      </c>
      <c r="M4" s="12" t="s">
        <v>14</v>
      </c>
      <c r="N4" s="13" t="s">
        <v>15</v>
      </c>
      <c r="O4" s="12" t="s">
        <v>16</v>
      </c>
      <c r="P4" s="13" t="s">
        <v>17</v>
      </c>
      <c r="Q4" s="12" t="s">
        <v>18</v>
      </c>
      <c r="R4" s="13" t="s">
        <v>19</v>
      </c>
      <c r="S4" s="12" t="s">
        <v>20</v>
      </c>
      <c r="T4" s="13" t="s">
        <v>16</v>
      </c>
      <c r="U4" s="12" t="s">
        <v>17</v>
      </c>
      <c r="V4" s="13" t="s">
        <v>18</v>
      </c>
      <c r="W4" s="14" t="s">
        <v>20</v>
      </c>
    </row>
    <row r="5" s="3" customFormat="true" ht="12.8" hidden="false" customHeight="false" outlineLevel="0" collapsed="false">
      <c r="A5" s="3" t="s">
        <v>21</v>
      </c>
      <c r="B5" s="15" t="s">
        <v>22</v>
      </c>
      <c r="C5" s="3" t="s">
        <v>23</v>
      </c>
      <c r="D5" s="16" t="s">
        <v>22</v>
      </c>
      <c r="E5" s="15" t="s">
        <v>22</v>
      </c>
      <c r="F5" s="16" t="s">
        <v>22</v>
      </c>
      <c r="G5" s="12" t="s">
        <v>23</v>
      </c>
      <c r="H5" s="17" t="s">
        <v>22</v>
      </c>
      <c r="I5" s="17" t="s">
        <v>22</v>
      </c>
      <c r="J5" s="3" t="s">
        <v>23</v>
      </c>
      <c r="K5" s="13" t="s">
        <v>23</v>
      </c>
      <c r="L5" s="18" t="s">
        <v>22</v>
      </c>
      <c r="M5" s="15" t="s">
        <v>22</v>
      </c>
      <c r="N5" s="13" t="s">
        <v>23</v>
      </c>
      <c r="O5" s="12" t="s">
        <v>23</v>
      </c>
      <c r="P5" s="16" t="s">
        <v>22</v>
      </c>
      <c r="Q5" s="15" t="s">
        <v>22</v>
      </c>
      <c r="R5" s="16" t="s">
        <v>22</v>
      </c>
      <c r="S5" s="15" t="s">
        <v>22</v>
      </c>
      <c r="T5" s="16" t="s">
        <v>22</v>
      </c>
      <c r="U5" s="15" t="s">
        <v>22</v>
      </c>
      <c r="V5" s="13" t="s">
        <v>23</v>
      </c>
      <c r="W5" s="14" t="s">
        <v>23</v>
      </c>
    </row>
    <row r="6" s="3" customFormat="true" ht="12.8" hidden="false" customHeight="false" outlineLevel="0" collapsed="false">
      <c r="A6" s="3" t="s">
        <v>24</v>
      </c>
      <c r="B6" s="12" t="s">
        <v>25</v>
      </c>
      <c r="C6" s="19" t="s">
        <v>26</v>
      </c>
      <c r="D6" s="13" t="s">
        <v>25</v>
      </c>
      <c r="E6" s="12" t="s">
        <v>25</v>
      </c>
      <c r="F6" s="13" t="s">
        <v>25</v>
      </c>
      <c r="G6" s="12" t="s">
        <v>27</v>
      </c>
      <c r="H6" s="3" t="s">
        <v>25</v>
      </c>
      <c r="I6" s="3" t="s">
        <v>25</v>
      </c>
      <c r="J6" s="3" t="s">
        <v>25</v>
      </c>
      <c r="K6" s="13" t="s">
        <v>25</v>
      </c>
      <c r="L6" s="14" t="s">
        <v>25</v>
      </c>
      <c r="M6" s="12" t="s">
        <v>25</v>
      </c>
      <c r="N6" s="20" t="s">
        <v>28</v>
      </c>
      <c r="O6" s="21" t="s">
        <v>29</v>
      </c>
      <c r="P6" s="13" t="s">
        <v>25</v>
      </c>
      <c r="Q6" s="12" t="s">
        <v>25</v>
      </c>
      <c r="R6" s="13" t="s">
        <v>25</v>
      </c>
      <c r="S6" s="12" t="s">
        <v>25</v>
      </c>
      <c r="T6" s="13" t="s">
        <v>25</v>
      </c>
      <c r="U6" s="12" t="s">
        <v>25</v>
      </c>
      <c r="V6" s="20" t="s">
        <v>30</v>
      </c>
      <c r="W6" s="22" t="s">
        <v>31</v>
      </c>
    </row>
    <row r="7" customFormat="false" ht="12.8" hidden="false" customHeight="false" outlineLevel="0" collapsed="false">
      <c r="A7" s="1" t="s">
        <v>32</v>
      </c>
      <c r="B7" s="23" t="n">
        <v>0.00694444444444444</v>
      </c>
      <c r="C7" s="24" t="n">
        <v>0.03125</v>
      </c>
      <c r="D7" s="23" t="n">
        <v>0.00694444444444444</v>
      </c>
      <c r="E7" s="23" t="n">
        <v>0.00694444444444444</v>
      </c>
      <c r="F7" s="23" t="n">
        <v>0.00694444444444444</v>
      </c>
      <c r="G7" s="23" t="n">
        <v>0.00694444444444444</v>
      </c>
      <c r="H7" s="23" t="n">
        <v>0.00694444444444444</v>
      </c>
      <c r="I7" s="23" t="n">
        <v>0.00694444444444444</v>
      </c>
      <c r="J7" s="23" t="n">
        <v>0.00694444444444444</v>
      </c>
      <c r="K7" s="23" t="n">
        <v>0.00694444444444444</v>
      </c>
      <c r="L7" s="23" t="n">
        <v>0.00694444444444444</v>
      </c>
      <c r="M7" s="23" t="n">
        <v>0.00694444444444444</v>
      </c>
      <c r="N7" s="25" t="n">
        <v>0.03125</v>
      </c>
      <c r="O7" s="23" t="n">
        <v>0.0138888888888889</v>
      </c>
      <c r="P7" s="23" t="n">
        <v>0.00694444444444444</v>
      </c>
      <c r="Q7" s="23" t="n">
        <v>0.00694444444444444</v>
      </c>
      <c r="R7" s="23" t="n">
        <v>0.00694444444444444</v>
      </c>
      <c r="S7" s="23" t="n">
        <v>0.00694444444444444</v>
      </c>
      <c r="T7" s="23" t="n">
        <v>0.00694444444444444</v>
      </c>
      <c r="U7" s="23" t="n">
        <v>0.00694444444444444</v>
      </c>
      <c r="V7" s="25" t="n">
        <v>0.0243055555555556</v>
      </c>
      <c r="W7" s="26" t="n">
        <v>0.0208333333333333</v>
      </c>
    </row>
    <row r="8" customFormat="false" ht="12.8" hidden="false" customHeight="false" outlineLevel="0" collapsed="false">
      <c r="A8" s="27" t="s">
        <v>33</v>
      </c>
      <c r="B8" s="28" t="n">
        <f aca="false">B9-VALUE("0:10")</f>
        <v>0.5625</v>
      </c>
      <c r="C8" s="29" t="n">
        <f aca="false">C9-VALUE("0:10")</f>
        <v>0.538194444444444</v>
      </c>
      <c r="D8" s="30" t="n">
        <f aca="false">D9-VALUE("0:10")</f>
        <v>0.0833333333333333</v>
      </c>
      <c r="E8" s="28" t="n">
        <f aca="false">E9-VALUE("0:10")</f>
        <v>0.5625</v>
      </c>
      <c r="F8" s="30" t="n">
        <f aca="false">F9-VALUE("0:10")</f>
        <v>0.5625</v>
      </c>
      <c r="G8" s="28" t="n">
        <f aca="false">G9-VALUE("0:10")</f>
        <v>0.604166666666667</v>
      </c>
      <c r="H8" s="29" t="n">
        <f aca="false">H9-VALUE("0:10")</f>
        <v>0.5625</v>
      </c>
      <c r="I8" s="29" t="n">
        <f aca="false">I9-VALUE("0:10")</f>
        <v>0.333333333333333</v>
      </c>
      <c r="J8" s="29"/>
      <c r="K8" s="30"/>
      <c r="L8" s="31" t="n">
        <f aca="false">L9-VALUE("0:10")</f>
        <v>0.604166666666667</v>
      </c>
      <c r="M8" s="28" t="n">
        <f aca="false">M9-VALUE("0:10")</f>
        <v>0.604166666666667</v>
      </c>
      <c r="N8" s="30" t="n">
        <f aca="false">N9-VALUE("0:10")</f>
        <v>0.579861111111111</v>
      </c>
      <c r="O8" s="28" t="n">
        <f aca="false">O9-VALUE("0:10")</f>
        <v>0.597222222222222</v>
      </c>
      <c r="P8" s="30" t="n">
        <f aca="false">P9-VALUE("0:10")</f>
        <v>0.604166666666667</v>
      </c>
      <c r="Q8" s="28" t="n">
        <f aca="false">Q9-VALUE("0:10")</f>
        <v>0.604166666666667</v>
      </c>
      <c r="R8" s="30" t="n">
        <f aca="false">R9-VALUE("0:10")</f>
        <v>0.604166666666667</v>
      </c>
      <c r="S8" s="28" t="n">
        <f aca="false">S9-VALUE("0:10")</f>
        <v>0.604166666666667</v>
      </c>
      <c r="T8" s="30" t="n">
        <f aca="false">T9-VALUE("0:10")</f>
        <v>0.604166666666667</v>
      </c>
      <c r="U8" s="28" t="n">
        <f aca="false">U9-VALUE("0:10")</f>
        <v>0.604166666666667</v>
      </c>
      <c r="V8" s="30" t="n">
        <f aca="false">V9-VALUE("0:10")</f>
        <v>0.586805555555556</v>
      </c>
      <c r="W8" s="31" t="n">
        <f aca="false">W9-VALUE("0:10")</f>
        <v>0.590277777777778</v>
      </c>
    </row>
    <row r="9" customFormat="false" ht="12.8" hidden="false" customHeight="false" outlineLevel="0" collapsed="false">
      <c r="A9" s="1" t="s">
        <v>34</v>
      </c>
      <c r="B9" s="32" t="n">
        <f aca="false">B10-B7</f>
        <v>0.569444444444444</v>
      </c>
      <c r="C9" s="33" t="n">
        <f aca="false">C10-C7</f>
        <v>0.545138888888889</v>
      </c>
      <c r="D9" s="34" t="n">
        <f aca="false">D10-D7</f>
        <v>0.0902777777777778</v>
      </c>
      <c r="E9" s="32" t="n">
        <f aca="false">E10-E7</f>
        <v>0.569444444444444</v>
      </c>
      <c r="F9" s="34" t="n">
        <f aca="false">F10-F7</f>
        <v>0.569444444444444</v>
      </c>
      <c r="G9" s="32" t="n">
        <f aca="false">G10-G7</f>
        <v>0.611111111111111</v>
      </c>
      <c r="H9" s="33" t="n">
        <f aca="false">H10-H7</f>
        <v>0.569444444444444</v>
      </c>
      <c r="I9" s="33" t="n">
        <f aca="false">I10-I7</f>
        <v>0.340277777777778</v>
      </c>
      <c r="J9" s="33" t="n">
        <f aca="false">J10-J7</f>
        <v>0.402777777777778</v>
      </c>
      <c r="K9" s="34"/>
      <c r="L9" s="35" t="n">
        <f aca="false">L10-L7</f>
        <v>0.611111111111111</v>
      </c>
      <c r="M9" s="32" t="n">
        <f aca="false">M10-M7</f>
        <v>0.611111111111111</v>
      </c>
      <c r="N9" s="34" t="n">
        <f aca="false">N10-N7</f>
        <v>0.586805555555556</v>
      </c>
      <c r="O9" s="32" t="n">
        <f aca="false">O10-O7</f>
        <v>0.604166666666667</v>
      </c>
      <c r="P9" s="34" t="n">
        <f aca="false">P10-P7</f>
        <v>0.611111111111111</v>
      </c>
      <c r="Q9" s="32" t="n">
        <f aca="false">Q10-Q7</f>
        <v>0.611111111111111</v>
      </c>
      <c r="R9" s="34" t="n">
        <f aca="false">R10-R7</f>
        <v>0.611111111111111</v>
      </c>
      <c r="S9" s="32" t="n">
        <f aca="false">S10-S7</f>
        <v>0.611111111111111</v>
      </c>
      <c r="T9" s="34" t="n">
        <f aca="false">T10-T7</f>
        <v>0.611111111111111</v>
      </c>
      <c r="U9" s="32" t="n">
        <f aca="false">U10-U7</f>
        <v>0.611111111111111</v>
      </c>
      <c r="V9" s="34" t="n">
        <f aca="false">V10-V7</f>
        <v>0.59375</v>
      </c>
      <c r="W9" s="35" t="n">
        <f aca="false">W10-W7</f>
        <v>0.597222222222222</v>
      </c>
    </row>
    <row r="10" customFormat="false" ht="12.8" hidden="false" customHeight="false" outlineLevel="0" collapsed="false">
      <c r="A10" s="1" t="s">
        <v>35</v>
      </c>
      <c r="B10" s="32" t="n">
        <f aca="false">B11-VALUE("0:10")</f>
        <v>0.576388888888889</v>
      </c>
      <c r="C10" s="33" t="n">
        <f aca="false">C11-VALUE("0:10")</f>
        <v>0.576388888888889</v>
      </c>
      <c r="D10" s="34" t="n">
        <f aca="false">D11-VALUE("0:10")</f>
        <v>0.0972222222222219</v>
      </c>
      <c r="E10" s="32" t="n">
        <f aca="false">E11-VALUE("0:10")</f>
        <v>0.576388888888889</v>
      </c>
      <c r="F10" s="34" t="n">
        <f aca="false">F11-VALUE("0:10")</f>
        <v>0.576388888888889</v>
      </c>
      <c r="G10" s="32" t="n">
        <f aca="false">G11-VALUE("0:10")</f>
        <v>0.618055555555556</v>
      </c>
      <c r="H10" s="33" t="n">
        <f aca="false">H11-VALUE("0:10")</f>
        <v>0.576388888888889</v>
      </c>
      <c r="I10" s="33" t="n">
        <f aca="false">I11-VALUE("0:10")</f>
        <v>0.347222222222222</v>
      </c>
      <c r="J10" s="33" t="n">
        <f aca="false">J11-VALUE("0:10")</f>
        <v>0.409722222222222</v>
      </c>
      <c r="K10" s="34"/>
      <c r="L10" s="35" t="n">
        <f aca="false">L11-VALUE("0:10")</f>
        <v>0.618055555555556</v>
      </c>
      <c r="M10" s="32" t="n">
        <f aca="false">M11-VALUE("0:10")</f>
        <v>0.618055555555556</v>
      </c>
      <c r="N10" s="34" t="n">
        <f aca="false">N11-VALUE("0:10")</f>
        <v>0.618055555555556</v>
      </c>
      <c r="O10" s="32" t="n">
        <f aca="false">O11-VALUE("0:10")</f>
        <v>0.618055555555556</v>
      </c>
      <c r="P10" s="34" t="n">
        <f aca="false">P11-VALUE("0:10")</f>
        <v>0.618055555555556</v>
      </c>
      <c r="Q10" s="32" t="n">
        <f aca="false">Q11-VALUE("0:10")</f>
        <v>0.618055555555556</v>
      </c>
      <c r="R10" s="34" t="n">
        <f aca="false">R11-VALUE("0:10")</f>
        <v>0.618055555555556</v>
      </c>
      <c r="S10" s="32" t="n">
        <f aca="false">S11-VALUE("0:10")</f>
        <v>0.618055555555556</v>
      </c>
      <c r="T10" s="34" t="n">
        <f aca="false">T11-VALUE("0:10")</f>
        <v>0.618055555555556</v>
      </c>
      <c r="U10" s="32" t="n">
        <f aca="false">U11-VALUE("0:10")</f>
        <v>0.618055555555556</v>
      </c>
      <c r="V10" s="34" t="n">
        <f aca="false">V11-VALUE("0:10")</f>
        <v>0.618055555555556</v>
      </c>
      <c r="W10" s="35" t="n">
        <f aca="false">W11-VALUE("0:10")</f>
        <v>0.618055555555556</v>
      </c>
    </row>
    <row r="11" customFormat="false" ht="12.8" hidden="false" customHeight="false" outlineLevel="0" collapsed="false">
      <c r="A11" s="1" t="s">
        <v>36</v>
      </c>
      <c r="B11" s="32" t="n">
        <f aca="false">B15-VALUE("1:00")</f>
        <v>0.583333333333333</v>
      </c>
      <c r="C11" s="33" t="n">
        <f aca="false">C15-VALUE("1:00")</f>
        <v>0.583333333333333</v>
      </c>
      <c r="D11" s="34" t="n">
        <f aca="false">D15-VALUE("1:00")</f>
        <v>0.104166666666666</v>
      </c>
      <c r="E11" s="32" t="n">
        <f aca="false">E15-VALUE("1:00")</f>
        <v>0.583333333333333</v>
      </c>
      <c r="F11" s="34" t="n">
        <f aca="false">F15-VALUE("1:00")</f>
        <v>0.583333333333333</v>
      </c>
      <c r="G11" s="32" t="n">
        <f aca="false">G15-VALUE("1:00")</f>
        <v>0.625</v>
      </c>
      <c r="H11" s="33" t="n">
        <f aca="false">H15-VALUE("1:00")</f>
        <v>0.583333333333333</v>
      </c>
      <c r="I11" s="33" t="n">
        <f aca="false">I15-VALUE("1:00")</f>
        <v>0.354166666666667</v>
      </c>
      <c r="J11" s="33" t="n">
        <f aca="false">J15-VALUE("1:00")</f>
        <v>0.416666666666667</v>
      </c>
      <c r="K11" s="34" t="n">
        <f aca="false">K15-VALUE("1:00")</f>
        <v>0.541666666666667</v>
      </c>
      <c r="L11" s="35" t="n">
        <f aca="false">L15-VALUE("1:00")</f>
        <v>0.625</v>
      </c>
      <c r="M11" s="32" t="n">
        <f aca="false">M15-VALUE("1:00")</f>
        <v>0.625</v>
      </c>
      <c r="N11" s="34" t="n">
        <f aca="false">N15-VALUE("1:00")</f>
        <v>0.625</v>
      </c>
      <c r="O11" s="32" t="n">
        <f aca="false">O15-VALUE("1:00")</f>
        <v>0.625</v>
      </c>
      <c r="P11" s="34" t="n">
        <f aca="false">P15-VALUE("1:00")</f>
        <v>0.625</v>
      </c>
      <c r="Q11" s="32" t="n">
        <f aca="false">Q15-VALUE("1:00")</f>
        <v>0.625</v>
      </c>
      <c r="R11" s="34" t="n">
        <f aca="false">R15-VALUE("1:00")</f>
        <v>0.625</v>
      </c>
      <c r="S11" s="32" t="n">
        <f aca="false">S15-VALUE("1:00")</f>
        <v>0.625</v>
      </c>
      <c r="T11" s="34" t="n">
        <f aca="false">T15-VALUE("1:00")</f>
        <v>0.625</v>
      </c>
      <c r="U11" s="32" t="n">
        <f aca="false">U15-VALUE("1:00")</f>
        <v>0.625</v>
      </c>
      <c r="V11" s="34" t="n">
        <f aca="false">V15-VALUE("1:00")</f>
        <v>0.625</v>
      </c>
      <c r="W11" s="35" t="n">
        <f aca="false">W15-VALUE("1:00")</f>
        <v>0.625</v>
      </c>
    </row>
    <row r="12" customFormat="false" ht="12.8" hidden="false" customHeight="false" outlineLevel="0" collapsed="false">
      <c r="A12" s="1" t="s">
        <v>37</v>
      </c>
      <c r="B12" s="32" t="n">
        <f aca="false">B15-VALUE("0:30")</f>
        <v>0.604166666666667</v>
      </c>
      <c r="C12" s="33" t="n">
        <f aca="false">C15-VALUE("0:30")</f>
        <v>0.604166666666667</v>
      </c>
      <c r="D12" s="34" t="n">
        <f aca="false">D15-VALUE("0:30")</f>
        <v>0.125</v>
      </c>
      <c r="E12" s="32" t="n">
        <f aca="false">E15-VALUE("0:30")</f>
        <v>0.604166666666667</v>
      </c>
      <c r="F12" s="34" t="n">
        <f aca="false">F15-VALUE("0:30")</f>
        <v>0.604166666666667</v>
      </c>
      <c r="G12" s="32" t="n">
        <f aca="false">G15-VALUE("0:30")</f>
        <v>0.645833333333333</v>
      </c>
      <c r="H12" s="33" t="n">
        <f aca="false">H15-VALUE("0:30")</f>
        <v>0.604166666666667</v>
      </c>
      <c r="I12" s="33" t="n">
        <f aca="false">I15-VALUE("0:30")</f>
        <v>0.375</v>
      </c>
      <c r="J12" s="33" t="n">
        <f aca="false">J15-VALUE("0:30")</f>
        <v>0.4375</v>
      </c>
      <c r="K12" s="34" t="n">
        <f aca="false">K15-VALUE("0:30")</f>
        <v>0.5625</v>
      </c>
      <c r="L12" s="35" t="n">
        <f aca="false">L15-VALUE("0:30")</f>
        <v>0.645833333333334</v>
      </c>
      <c r="M12" s="32" t="n">
        <f aca="false">M15-VALUE("0:30")</f>
        <v>0.645833333333334</v>
      </c>
      <c r="N12" s="34" t="n">
        <f aca="false">N15-VALUE("0:30")</f>
        <v>0.645833333333334</v>
      </c>
      <c r="O12" s="32" t="n">
        <f aca="false">O15-VALUE("0:30")</f>
        <v>0.645833333333334</v>
      </c>
      <c r="P12" s="34" t="n">
        <f aca="false">P15-VALUE("0:30")</f>
        <v>0.645833333333334</v>
      </c>
      <c r="Q12" s="32" t="n">
        <f aca="false">Q15-VALUE("0:30")</f>
        <v>0.645833333333334</v>
      </c>
      <c r="R12" s="34" t="n">
        <f aca="false">R15-VALUE("0:30")</f>
        <v>0.645833333333334</v>
      </c>
      <c r="S12" s="32" t="n">
        <f aca="false">S15-VALUE("0:30")</f>
        <v>0.645833333333334</v>
      </c>
      <c r="T12" s="34" t="n">
        <f aca="false">T15-VALUE("0:30")</f>
        <v>0.645833333333334</v>
      </c>
      <c r="U12" s="32" t="n">
        <f aca="false">U15-VALUE("0:30")</f>
        <v>0.645833333333334</v>
      </c>
      <c r="V12" s="34" t="n">
        <f aca="false">V15-VALUE("0:30")</f>
        <v>0.645833333333334</v>
      </c>
      <c r="W12" s="35" t="n">
        <f aca="false">W15-VALUE("0:30")</f>
        <v>0.645833333333334</v>
      </c>
    </row>
    <row r="13" customFormat="false" ht="12.8" hidden="false" customHeight="false" outlineLevel="0" collapsed="false">
      <c r="A13" s="1" t="s">
        <v>38</v>
      </c>
      <c r="B13" s="32" t="n">
        <f aca="false">B15-VALUE("0:30")</f>
        <v>0.604166666666667</v>
      </c>
      <c r="C13" s="33" t="n">
        <f aca="false">C15-VALUE("0:20")</f>
        <v>0.611111111111111</v>
      </c>
      <c r="D13" s="34" t="n">
        <f aca="false">D15-VALUE("0:30")</f>
        <v>0.125</v>
      </c>
      <c r="E13" s="32" t="n">
        <f aca="false">E15-VALUE("0:30")</f>
        <v>0.604166666666667</v>
      </c>
      <c r="F13" s="34" t="n">
        <f aca="false">F15-VALUE("0:30")</f>
        <v>0.604166666666667</v>
      </c>
      <c r="G13" s="32" t="n">
        <f aca="false">G15-VALUE("0:20")</f>
        <v>0.652777777777778</v>
      </c>
      <c r="H13" s="33" t="n">
        <f aca="false">H15-VALUE("0:20")</f>
        <v>0.611111111111111</v>
      </c>
      <c r="I13" s="33" t="n">
        <f aca="false">I15-VALUE("0:20")</f>
        <v>0.381944444444444</v>
      </c>
      <c r="J13" s="33" t="n">
        <f aca="false">J15-VALUE("0:20")</f>
        <v>0.444444444444444</v>
      </c>
      <c r="K13" s="34" t="n">
        <f aca="false">K15-VALUE("0:20")</f>
        <v>0.569444444444445</v>
      </c>
      <c r="L13" s="35" t="n">
        <f aca="false">L15-VALUE("0:20")</f>
        <v>0.652777777777778</v>
      </c>
      <c r="M13" s="32" t="n">
        <f aca="false">M15-VALUE("0:20")</f>
        <v>0.652777777777778</v>
      </c>
      <c r="N13" s="34" t="n">
        <f aca="false">N15-VALUE("0:20")</f>
        <v>0.652777777777778</v>
      </c>
      <c r="O13" s="32" t="n">
        <f aca="false">O15-VALUE("0:20")</f>
        <v>0.652777777777778</v>
      </c>
      <c r="P13" s="34" t="n">
        <f aca="false">P15-VALUE("0:20")</f>
        <v>0.652777777777778</v>
      </c>
      <c r="Q13" s="32" t="n">
        <f aca="false">Q15-VALUE("0:20")</f>
        <v>0.652777777777778</v>
      </c>
      <c r="R13" s="34" t="n">
        <f aca="false">R15-VALUE("0:20")</f>
        <v>0.652777777777778</v>
      </c>
      <c r="S13" s="32" t="n">
        <f aca="false">S15-VALUE("0:20")</f>
        <v>0.652777777777778</v>
      </c>
      <c r="T13" s="34" t="n">
        <f aca="false">T15-VALUE("0:20")</f>
        <v>0.652777777777778</v>
      </c>
      <c r="U13" s="32" t="n">
        <f aca="false">U15-VALUE("0:20")</f>
        <v>0.652777777777778</v>
      </c>
      <c r="V13" s="34" t="n">
        <f aca="false">V15-VALUE("0:20")</f>
        <v>0.652777777777778</v>
      </c>
      <c r="W13" s="35" t="n">
        <f aca="false">W15-VALUE("0:20")</f>
        <v>0.652777777777778</v>
      </c>
    </row>
    <row r="14" customFormat="false" ht="12.8" hidden="false" customHeight="false" outlineLevel="0" collapsed="false">
      <c r="A14" s="1" t="s">
        <v>39</v>
      </c>
      <c r="B14" s="32" t="n">
        <f aca="false">B15-VALUE("0:10")</f>
        <v>0.618055555555556</v>
      </c>
      <c r="C14" s="33" t="n">
        <f aca="false">C15-VALUE("0:10")</f>
        <v>0.618055555555556</v>
      </c>
      <c r="D14" s="34" t="n">
        <f aca="false">D15-VALUE("0:10")</f>
        <v>0.138888888888889</v>
      </c>
      <c r="E14" s="32" t="n">
        <f aca="false">E15-VALUE("0:10")</f>
        <v>0.618055555555556</v>
      </c>
      <c r="F14" s="34" t="n">
        <f aca="false">F15-VALUE("0:10")</f>
        <v>0.618055555555556</v>
      </c>
      <c r="G14" s="32" t="n">
        <f aca="false">G15-VALUE("0:10")</f>
        <v>0.659722222222222</v>
      </c>
      <c r="H14" s="33" t="n">
        <f aca="false">H15-VALUE("0:10")</f>
        <v>0.618055555555556</v>
      </c>
      <c r="I14" s="33" t="n">
        <f aca="false">I15-VALUE("0:10")</f>
        <v>0.388888888888889</v>
      </c>
      <c r="J14" s="33" t="n">
        <f aca="false">J15-VALUE("0:10")</f>
        <v>0.451388888888889</v>
      </c>
      <c r="K14" s="34" t="n">
        <f aca="false">K15-VALUE("0:10")</f>
        <v>0.576388888888889</v>
      </c>
      <c r="L14" s="35" t="n">
        <f aca="false">L15-VALUE("0:10")</f>
        <v>0.659722222222223</v>
      </c>
      <c r="M14" s="32" t="n">
        <f aca="false">M15-VALUE("0:10")</f>
        <v>0.659722222222223</v>
      </c>
      <c r="N14" s="34" t="n">
        <f aca="false">N15-VALUE("0:10")</f>
        <v>0.659722222222223</v>
      </c>
      <c r="O14" s="32" t="n">
        <f aca="false">O15-VALUE("0:10")</f>
        <v>0.659722222222223</v>
      </c>
      <c r="P14" s="34" t="n">
        <f aca="false">P15-VALUE("0:10")</f>
        <v>0.659722222222223</v>
      </c>
      <c r="Q14" s="32" t="n">
        <f aca="false">Q15-VALUE("0:10")</f>
        <v>0.659722222222223</v>
      </c>
      <c r="R14" s="34" t="n">
        <f aca="false">R15-VALUE("0:10")</f>
        <v>0.659722222222223</v>
      </c>
      <c r="S14" s="32" t="n">
        <f aca="false">S15-VALUE("0:10")</f>
        <v>0.659722222222223</v>
      </c>
      <c r="T14" s="34" t="n">
        <f aca="false">T15-VALUE("0:10")</f>
        <v>0.659722222222223</v>
      </c>
      <c r="U14" s="32" t="n">
        <f aca="false">U15-VALUE("0:10")</f>
        <v>0.659722222222223</v>
      </c>
      <c r="V14" s="34" t="n">
        <f aca="false">V15-VALUE("0:10")</f>
        <v>0.659722222222223</v>
      </c>
      <c r="W14" s="35" t="n">
        <f aca="false">W15-VALUE("0:10")</f>
        <v>0.659722222222223</v>
      </c>
    </row>
    <row r="15" customFormat="false" ht="12.8" hidden="false" customHeight="false" outlineLevel="0" collapsed="false">
      <c r="A15" s="36" t="s">
        <v>40</v>
      </c>
      <c r="B15" s="37" t="n">
        <v>0.625</v>
      </c>
      <c r="C15" s="38" t="n">
        <v>0.625</v>
      </c>
      <c r="D15" s="39" t="n">
        <v>0.145833333333333</v>
      </c>
      <c r="E15" s="37" t="n">
        <v>0.625</v>
      </c>
      <c r="F15" s="39" t="n">
        <v>0.625</v>
      </c>
      <c r="G15" s="37" t="n">
        <v>0.666666666666667</v>
      </c>
      <c r="H15" s="38" t="n">
        <v>0.625</v>
      </c>
      <c r="I15" s="38" t="n">
        <v>0.395833333333333</v>
      </c>
      <c r="J15" s="38" t="n">
        <v>0.458333333333333</v>
      </c>
      <c r="K15" s="39" t="n">
        <v>0.583333333333333</v>
      </c>
      <c r="L15" s="40" t="n">
        <v>0.666666666666667</v>
      </c>
      <c r="M15" s="37" t="n">
        <v>0.666666666666667</v>
      </c>
      <c r="N15" s="39" t="n">
        <v>0.666666666666667</v>
      </c>
      <c r="O15" s="37" t="n">
        <v>0.666666666666667</v>
      </c>
      <c r="P15" s="39" t="n">
        <v>0.666666666666667</v>
      </c>
      <c r="Q15" s="37" t="n">
        <v>0.666666666666667</v>
      </c>
      <c r="R15" s="39" t="n">
        <v>0.666666666666667</v>
      </c>
      <c r="S15" s="37" t="n">
        <v>0.666666666666667</v>
      </c>
      <c r="T15" s="39" t="n">
        <v>0.666666666666667</v>
      </c>
      <c r="U15" s="37" t="n">
        <v>0.666666666666667</v>
      </c>
      <c r="V15" s="39" t="n">
        <v>0.666666666666667</v>
      </c>
      <c r="W15" s="40" t="n">
        <v>0.666666666666667</v>
      </c>
    </row>
    <row r="16" customFormat="false" ht="12.8" hidden="false" customHeight="false" outlineLevel="0" collapsed="false">
      <c r="B16" s="1" t="s">
        <v>41</v>
      </c>
      <c r="C16" s="1" t="s">
        <v>42</v>
      </c>
      <c r="D16" s="1" t="s">
        <v>43</v>
      </c>
      <c r="E16" s="1" t="s">
        <v>44</v>
      </c>
      <c r="F16" s="1" t="s">
        <v>45</v>
      </c>
      <c r="G16" s="1" t="s">
        <v>46</v>
      </c>
      <c r="H16" s="1" t="s">
        <v>47</v>
      </c>
      <c r="I16" s="1" t="s">
        <v>48</v>
      </c>
      <c r="J16" s="1" t="s">
        <v>49</v>
      </c>
      <c r="K16" s="1" t="s">
        <v>50</v>
      </c>
    </row>
    <row r="28" customFormat="false" ht="12.8" hidden="false" customHeight="false" outlineLevel="0" collapsed="false">
      <c r="B28" s="24"/>
    </row>
  </sheetData>
  <mergeCells count="1">
    <mergeCell ref="A1:W1"/>
  </mergeCells>
  <hyperlinks>
    <hyperlink ref="C6" r:id="rId1" display="Southwest HS"/>
    <hyperlink ref="N6" r:id="rId2" display="Escondido HS"/>
    <hyperlink ref="O6" r:id="rId3" display="Kearny HS"/>
    <hyperlink ref="V6" r:id="rId4" display="Lincoln HS"/>
    <hyperlink ref="W6" r:id="rId5" display="Hoover HS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21" activeCellId="0" sqref="M2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2.77"/>
    <col collapsed="false" customWidth="true" hidden="false" outlineLevel="0" max="2" min="2" style="1" width="4.02"/>
    <col collapsed="false" customWidth="true" hidden="false" outlineLevel="0" max="4" min="4" style="1" width="8.76"/>
    <col collapsed="false" customWidth="true" hidden="false" outlineLevel="0" max="5" min="5" style="1" width="6.95"/>
    <col collapsed="false" customWidth="true" hidden="false" outlineLevel="0" max="6" min="6" style="1" width="4.02"/>
    <col collapsed="false" customWidth="true" hidden="false" outlineLevel="0" max="7" min="7" style="1" width="5.42"/>
    <col collapsed="false" customWidth="true" hidden="true" outlineLevel="0" max="8" min="8" style="1" width="8.06"/>
    <col collapsed="false" customWidth="true" hidden="true" outlineLevel="0" max="9" min="9" style="1" width="6.53"/>
    <col collapsed="false" customWidth="false" hidden="true" outlineLevel="0" max="11" min="10" style="1" width="11.53"/>
    <col collapsed="false" customWidth="true" hidden="true" outlineLevel="0" max="12" min="12" style="1" width="9.45"/>
    <col collapsed="false" customWidth="true" hidden="false" outlineLevel="0" max="13" min="13" style="1" width="10.15"/>
    <col collapsed="false" customWidth="true" hidden="true" outlineLevel="0" max="15" min="15" style="1" width="20.85"/>
    <col collapsed="false" customWidth="true" hidden="true" outlineLevel="0" max="16" min="16" style="1" width="12.65"/>
    <col collapsed="false" customWidth="true" hidden="true" outlineLevel="0" max="17" min="17" style="1" width="26.98"/>
    <col collapsed="false" customWidth="true" hidden="false" outlineLevel="0" max="18" min="18" style="1" width="4.72"/>
    <col collapsed="false" customWidth="true" hidden="false" outlineLevel="0" max="19" min="19" style="1" width="5.42"/>
    <col collapsed="false" customWidth="true" hidden="false" outlineLevel="0" max="20" min="20" style="1" width="4.17"/>
    <col collapsed="false" customWidth="true" hidden="false" outlineLevel="0" max="21" min="21" style="1" width="4.02"/>
    <col collapsed="false" customWidth="true" hidden="false" outlineLevel="0" max="22" min="22" style="1" width="2.92"/>
    <col collapsed="false" customWidth="true" hidden="false" outlineLevel="0" max="24" min="23" style="1" width="10.42"/>
    <col collapsed="false" customWidth="true" hidden="false" outlineLevel="0" max="25" min="25" style="1" width="5.14"/>
    <col collapsed="false" customWidth="true" hidden="false" outlineLevel="0" max="26" min="26" style="1" width="3.34"/>
    <col collapsed="false" customWidth="true" hidden="false" outlineLevel="0" max="27" min="27" style="1" width="7.5"/>
  </cols>
  <sheetData>
    <row r="1" customFormat="false" ht="15" hidden="false" customHeight="false" outlineLevel="0" collapsed="false">
      <c r="C1" s="41"/>
      <c r="D1" s="41"/>
      <c r="E1" s="41"/>
      <c r="F1" s="41"/>
      <c r="G1" s="41"/>
      <c r="H1" s="42"/>
      <c r="I1" s="41"/>
      <c r="J1" s="41"/>
      <c r="K1" s="41"/>
      <c r="L1" s="41"/>
      <c r="M1" s="41"/>
      <c r="N1" s="41" t="s">
        <v>51</v>
      </c>
      <c r="O1" s="43" t="s">
        <v>52</v>
      </c>
      <c r="P1" s="43"/>
      <c r="Q1" s="43"/>
      <c r="W1" s="41"/>
      <c r="X1" s="41"/>
    </row>
    <row r="2" s="44" customFormat="true" ht="26.85" hidden="false" customHeight="false" outlineLevel="0" collapsed="false">
      <c r="B2" s="44" t="s">
        <v>53</v>
      </c>
      <c r="C2" s="45" t="s">
        <v>54</v>
      </c>
      <c r="D2" s="45" t="s">
        <v>55</v>
      </c>
      <c r="E2" s="45" t="s">
        <v>56</v>
      </c>
      <c r="F2" s="45" t="s">
        <v>53</v>
      </c>
      <c r="G2" s="45" t="s">
        <v>57</v>
      </c>
      <c r="H2" s="46" t="s">
        <v>58</v>
      </c>
      <c r="I2" s="45" t="s">
        <v>59</v>
      </c>
      <c r="J2" s="45" t="s">
        <v>60</v>
      </c>
      <c r="K2" s="45" t="s">
        <v>61</v>
      </c>
      <c r="L2" s="45" t="s">
        <v>62</v>
      </c>
      <c r="M2" s="45" t="s">
        <v>63</v>
      </c>
      <c r="N2" s="45" t="s">
        <v>64</v>
      </c>
      <c r="O2" s="47" t="s">
        <v>65</v>
      </c>
      <c r="P2" s="45" t="s">
        <v>64</v>
      </c>
      <c r="Q2" s="48" t="s">
        <v>66</v>
      </c>
      <c r="R2" s="49" t="s">
        <v>67</v>
      </c>
      <c r="S2" s="49" t="s">
        <v>68</v>
      </c>
      <c r="T2" s="49" t="s">
        <v>69</v>
      </c>
      <c r="U2" s="49" t="s">
        <v>70</v>
      </c>
      <c r="V2" s="49" t="s">
        <v>71</v>
      </c>
      <c r="W2" s="45" t="s">
        <v>72</v>
      </c>
      <c r="X2" s="45" t="s">
        <v>73</v>
      </c>
      <c r="Z2" s="1"/>
      <c r="AA2" s="1"/>
      <c r="AB2" s="1"/>
    </row>
    <row r="3" customFormat="false" ht="12.8" hidden="false" customHeight="false" outlineLevel="0" collapsed="false">
      <c r="A3" s="50" t="n">
        <v>1</v>
      </c>
      <c r="B3" s="51" t="n">
        <v>10</v>
      </c>
      <c r="C3" s="52" t="s">
        <v>74</v>
      </c>
      <c r="D3" s="52" t="s">
        <v>75</v>
      </c>
      <c r="E3" s="51" t="n">
        <v>10</v>
      </c>
      <c r="F3" s="51" t="n">
        <v>21</v>
      </c>
      <c r="G3" s="51" t="s">
        <v>76</v>
      </c>
      <c r="H3" s="53" t="s">
        <v>77</v>
      </c>
      <c r="I3" s="54" t="n">
        <v>7</v>
      </c>
      <c r="J3" s="52" t="s">
        <v>78</v>
      </c>
      <c r="K3" s="52" t="s">
        <v>78</v>
      </c>
      <c r="L3" s="52" t="s">
        <v>79</v>
      </c>
      <c r="M3" s="51" t="s">
        <v>79</v>
      </c>
      <c r="N3" s="55" t="s">
        <v>80</v>
      </c>
      <c r="O3" s="56" t="s">
        <v>81</v>
      </c>
      <c r="P3" s="1" t="s">
        <v>82</v>
      </c>
      <c r="Q3" s="57" t="s">
        <v>83</v>
      </c>
      <c r="R3" s="58"/>
      <c r="S3" s="58"/>
      <c r="T3" s="58"/>
      <c r="U3" s="58"/>
      <c r="V3" s="58"/>
      <c r="W3" s="51" t="n">
        <v>0</v>
      </c>
      <c r="X3" s="51" t="n">
        <v>0</v>
      </c>
      <c r="Y3" s="58" t="n">
        <f aca="false">W3+X3</f>
        <v>0</v>
      </c>
      <c r="Z3" s="58" t="n">
        <v>26</v>
      </c>
      <c r="AA3" s="59" t="n">
        <f aca="false">(Z3-Y3)/Z3</f>
        <v>1</v>
      </c>
    </row>
    <row r="4" customFormat="false" ht="12.8" hidden="false" customHeight="false" outlineLevel="0" collapsed="false">
      <c r="A4" s="50" t="n">
        <f aca="false">A3+1</f>
        <v>2</v>
      </c>
      <c r="B4" s="51" t="n">
        <v>14</v>
      </c>
      <c r="C4" s="52" t="s">
        <v>84</v>
      </c>
      <c r="D4" s="52" t="s">
        <v>85</v>
      </c>
      <c r="E4" s="51" t="n">
        <v>9</v>
      </c>
      <c r="F4" s="60" t="n">
        <v>6</v>
      </c>
      <c r="G4" s="60" t="s">
        <v>67</v>
      </c>
      <c r="H4" s="53"/>
      <c r="I4" s="54" t="n">
        <v>6.39</v>
      </c>
      <c r="J4" s="52" t="s">
        <v>86</v>
      </c>
      <c r="K4" s="52" t="s">
        <v>86</v>
      </c>
      <c r="L4" s="52" t="s">
        <v>79</v>
      </c>
      <c r="M4" s="60"/>
      <c r="N4" s="55" t="s">
        <v>87</v>
      </c>
      <c r="O4" s="56" t="s">
        <v>88</v>
      </c>
      <c r="P4" s="1" t="s">
        <v>89</v>
      </c>
      <c r="Q4" s="57" t="s">
        <v>90</v>
      </c>
      <c r="R4" s="58"/>
      <c r="S4" s="58"/>
      <c r="T4" s="58"/>
      <c r="U4" s="58"/>
      <c r="V4" s="58"/>
      <c r="W4" s="60" t="n">
        <v>5</v>
      </c>
      <c r="X4" s="60" t="n">
        <v>4</v>
      </c>
      <c r="Y4" s="58" t="n">
        <f aca="false">W4+X4</f>
        <v>9</v>
      </c>
      <c r="Z4" s="58" t="n">
        <v>26</v>
      </c>
      <c r="AA4" s="61" t="n">
        <f aca="false">(Z4-Y4)/Z4</f>
        <v>0.653846153846154</v>
      </c>
    </row>
    <row r="5" customFormat="false" ht="12.8" hidden="false" customHeight="false" outlineLevel="0" collapsed="false">
      <c r="A5" s="50" t="n">
        <f aca="false">A4+1</f>
        <v>3</v>
      </c>
      <c r="B5" s="51"/>
      <c r="C5" s="52" t="s">
        <v>91</v>
      </c>
      <c r="D5" s="52" t="s">
        <v>92</v>
      </c>
      <c r="E5" s="51" t="n">
        <v>10</v>
      </c>
      <c r="F5" s="60" t="n">
        <v>23</v>
      </c>
      <c r="G5" s="60" t="s">
        <v>67</v>
      </c>
      <c r="H5" s="53"/>
      <c r="I5" s="54"/>
      <c r="J5" s="52" t="s">
        <v>78</v>
      </c>
      <c r="K5" s="52" t="s">
        <v>78</v>
      </c>
      <c r="L5" s="52" t="s">
        <v>79</v>
      </c>
      <c r="M5" s="60"/>
      <c r="N5" s="55" t="s">
        <v>93</v>
      </c>
      <c r="O5" s="56" t="s">
        <v>94</v>
      </c>
      <c r="P5" s="1" t="s">
        <v>95</v>
      </c>
      <c r="Q5" s="62" t="s">
        <v>96</v>
      </c>
      <c r="R5" s="58"/>
      <c r="S5" s="63"/>
      <c r="T5" s="58"/>
      <c r="U5" s="58"/>
      <c r="V5" s="58"/>
      <c r="W5" s="60" t="n">
        <v>4</v>
      </c>
      <c r="X5" s="60" t="n">
        <v>2.5</v>
      </c>
      <c r="Y5" s="58" t="n">
        <f aca="false">W5+X5</f>
        <v>6.5</v>
      </c>
      <c r="Z5" s="58" t="n">
        <v>26</v>
      </c>
      <c r="AA5" s="59" t="n">
        <f aca="false">(Z5-Y5)/Z5</f>
        <v>0.75</v>
      </c>
    </row>
    <row r="6" customFormat="false" ht="12.8" hidden="false" customHeight="false" outlineLevel="0" collapsed="false">
      <c r="A6" s="50" t="n">
        <f aca="false">A5+1</f>
        <v>4</v>
      </c>
      <c r="B6" s="51"/>
      <c r="C6" s="52" t="s">
        <v>97</v>
      </c>
      <c r="D6" s="52" t="s">
        <v>98</v>
      </c>
      <c r="E6" s="51" t="n">
        <v>11</v>
      </c>
      <c r="F6" s="51" t="n">
        <v>13</v>
      </c>
      <c r="G6" s="51" t="s">
        <v>67</v>
      </c>
      <c r="H6" s="53" t="s">
        <v>99</v>
      </c>
      <c r="I6" s="54"/>
      <c r="J6" s="52" t="s">
        <v>78</v>
      </c>
      <c r="K6" s="52" t="s">
        <v>78</v>
      </c>
      <c r="L6" s="52" t="s">
        <v>79</v>
      </c>
      <c r="M6" s="51" t="s">
        <v>79</v>
      </c>
      <c r="N6" s="55" t="s">
        <v>100</v>
      </c>
      <c r="O6" s="56" t="s">
        <v>101</v>
      </c>
      <c r="P6" s="1" t="s">
        <v>102</v>
      </c>
      <c r="Q6" s="57" t="s">
        <v>103</v>
      </c>
      <c r="R6" s="58"/>
      <c r="S6" s="58"/>
      <c r="T6" s="58"/>
      <c r="U6" s="58"/>
      <c r="V6" s="58"/>
      <c r="W6" s="51" t="n">
        <v>4.5</v>
      </c>
      <c r="X6" s="51" t="n">
        <v>2</v>
      </c>
      <c r="Y6" s="58" t="n">
        <f aca="false">W6+X6</f>
        <v>6.5</v>
      </c>
      <c r="Z6" s="58" t="n">
        <v>26</v>
      </c>
      <c r="AA6" s="59" t="n">
        <f aca="false">(Z6-Y6)/Z6</f>
        <v>0.75</v>
      </c>
    </row>
    <row r="7" customFormat="false" ht="12.8" hidden="false" customHeight="false" outlineLevel="0" collapsed="false">
      <c r="A7" s="50" t="n">
        <f aca="false">A6+1</f>
        <v>5</v>
      </c>
      <c r="B7" s="51"/>
      <c r="C7" s="52" t="s">
        <v>104</v>
      </c>
      <c r="D7" s="52" t="s">
        <v>105</v>
      </c>
      <c r="E7" s="51" t="n">
        <v>10</v>
      </c>
      <c r="F7" s="60" t="n">
        <v>10</v>
      </c>
      <c r="G7" s="60" t="s">
        <v>67</v>
      </c>
      <c r="H7" s="52"/>
      <c r="I7" s="64"/>
      <c r="J7" s="52" t="s">
        <v>86</v>
      </c>
      <c r="K7" s="52" t="s">
        <v>86</v>
      </c>
      <c r="L7" s="52" t="s">
        <v>106</v>
      </c>
      <c r="M7" s="51"/>
      <c r="N7" s="55" t="s">
        <v>107</v>
      </c>
      <c r="O7" s="56" t="s">
        <v>108</v>
      </c>
      <c r="P7" s="1" t="s">
        <v>109</v>
      </c>
      <c r="Q7" s="57" t="s">
        <v>110</v>
      </c>
      <c r="R7" s="58"/>
      <c r="S7" s="58"/>
      <c r="T7" s="58"/>
      <c r="U7" s="58"/>
      <c r="V7" s="58"/>
      <c r="W7" s="51" t="n">
        <v>3</v>
      </c>
      <c r="X7" s="51" t="n">
        <v>4</v>
      </c>
      <c r="Y7" s="58" t="n">
        <f aca="false">W7+X7</f>
        <v>7</v>
      </c>
      <c r="Z7" s="58" t="n">
        <v>26</v>
      </c>
      <c r="AA7" s="59" t="n">
        <f aca="false">(Z7-Y7)/Z7</f>
        <v>0.730769230769231</v>
      </c>
    </row>
    <row r="8" customFormat="false" ht="12.8" hidden="false" customHeight="false" outlineLevel="0" collapsed="false">
      <c r="A8" s="50" t="n">
        <f aca="false">A7+1</f>
        <v>6</v>
      </c>
      <c r="B8" s="51"/>
      <c r="C8" s="52" t="s">
        <v>111</v>
      </c>
      <c r="D8" s="52" t="s">
        <v>112</v>
      </c>
      <c r="E8" s="51" t="n">
        <v>10</v>
      </c>
      <c r="F8" s="60" t="n">
        <v>31</v>
      </c>
      <c r="G8" s="60" t="s">
        <v>113</v>
      </c>
      <c r="H8" s="53" t="n">
        <v>4</v>
      </c>
      <c r="I8" s="54"/>
      <c r="J8" s="52"/>
      <c r="K8" s="52"/>
      <c r="L8" s="52" t="s">
        <v>79</v>
      </c>
      <c r="M8" s="60"/>
      <c r="N8" s="55" t="s">
        <v>114</v>
      </c>
      <c r="O8" s="56"/>
      <c r="Q8" s="62"/>
      <c r="R8" s="58"/>
      <c r="S8" s="58"/>
      <c r="T8" s="58"/>
      <c r="U8" s="58"/>
      <c r="V8" s="58"/>
      <c r="W8" s="60" t="n">
        <v>4</v>
      </c>
      <c r="X8" s="60" t="n">
        <v>1</v>
      </c>
      <c r="Y8" s="58" t="n">
        <f aca="false">W8+X8</f>
        <v>5</v>
      </c>
      <c r="Z8" s="58" t="n">
        <v>26</v>
      </c>
      <c r="AA8" s="59" t="n">
        <f aca="false">(Z8-Y8)/Z8</f>
        <v>0.807692307692308</v>
      </c>
    </row>
    <row r="9" customFormat="false" ht="12.8" hidden="false" customHeight="false" outlineLevel="0" collapsed="false">
      <c r="A9" s="50" t="n">
        <f aca="false">A8+1</f>
        <v>7</v>
      </c>
      <c r="B9" s="51" t="n">
        <v>8</v>
      </c>
      <c r="C9" s="52" t="s">
        <v>115</v>
      </c>
      <c r="D9" s="52" t="s">
        <v>116</v>
      </c>
      <c r="E9" s="51" t="n">
        <v>9</v>
      </c>
      <c r="F9" s="60" t="n">
        <v>24</v>
      </c>
      <c r="G9" s="60" t="s">
        <v>67</v>
      </c>
      <c r="H9" s="53" t="n">
        <v>5</v>
      </c>
      <c r="I9" s="54" t="n">
        <v>6.44</v>
      </c>
      <c r="J9" s="52" t="s">
        <v>86</v>
      </c>
      <c r="K9" s="52" t="s">
        <v>86</v>
      </c>
      <c r="L9" s="52" t="s">
        <v>79</v>
      </c>
      <c r="M9" s="51" t="s">
        <v>79</v>
      </c>
      <c r="N9" s="55" t="s">
        <v>117</v>
      </c>
      <c r="O9" s="56" t="s">
        <v>118</v>
      </c>
      <c r="P9" s="1" t="s">
        <v>119</v>
      </c>
      <c r="Q9" s="57" t="s">
        <v>120</v>
      </c>
      <c r="R9" s="58"/>
      <c r="S9" s="58"/>
      <c r="T9" s="58"/>
      <c r="U9" s="58"/>
      <c r="V9" s="58"/>
      <c r="W9" s="51" t="n">
        <v>1</v>
      </c>
      <c r="X9" s="51" t="n">
        <v>0</v>
      </c>
      <c r="Y9" s="58" t="n">
        <f aca="false">W9+X9</f>
        <v>1</v>
      </c>
      <c r="Z9" s="58" t="n">
        <v>26</v>
      </c>
      <c r="AA9" s="59" t="n">
        <f aca="false">(Z9-Y9)/Z9</f>
        <v>0.961538461538462</v>
      </c>
    </row>
    <row r="10" customFormat="false" ht="12.8" hidden="false" customHeight="false" outlineLevel="0" collapsed="false">
      <c r="A10" s="50" t="n">
        <f aca="false">A9+1</f>
        <v>8</v>
      </c>
      <c r="B10" s="51" t="n">
        <v>15</v>
      </c>
      <c r="C10" s="52" t="s">
        <v>121</v>
      </c>
      <c r="D10" s="52" t="s">
        <v>122</v>
      </c>
      <c r="E10" s="51" t="s">
        <v>123</v>
      </c>
      <c r="F10" s="51" t="n">
        <v>77</v>
      </c>
      <c r="G10" s="51" t="s">
        <v>67</v>
      </c>
      <c r="H10" s="53" t="s">
        <v>124</v>
      </c>
      <c r="I10" s="54"/>
      <c r="J10" s="52" t="s">
        <v>78</v>
      </c>
      <c r="K10" s="52" t="s">
        <v>78</v>
      </c>
      <c r="L10" s="52" t="s">
        <v>79</v>
      </c>
      <c r="M10" s="51"/>
      <c r="N10" s="55" t="s">
        <v>125</v>
      </c>
      <c r="O10" s="56" t="s">
        <v>126</v>
      </c>
      <c r="P10" s="1" t="s">
        <v>127</v>
      </c>
      <c r="Q10" s="57" t="s">
        <v>128</v>
      </c>
      <c r="R10" s="58"/>
      <c r="S10" s="58"/>
      <c r="T10" s="58"/>
      <c r="U10" s="58"/>
      <c r="V10" s="58"/>
      <c r="W10" s="51" t="n">
        <v>1.5</v>
      </c>
      <c r="X10" s="51" t="n">
        <v>0</v>
      </c>
      <c r="Y10" s="58" t="n">
        <f aca="false">W10+X10</f>
        <v>1.5</v>
      </c>
      <c r="Z10" s="58" t="n">
        <v>26</v>
      </c>
      <c r="AA10" s="59" t="n">
        <f aca="false">(Z10-Y10)/Z10</f>
        <v>0.942307692307692</v>
      </c>
    </row>
    <row r="11" customFormat="false" ht="12.8" hidden="false" customHeight="false" outlineLevel="0" collapsed="false">
      <c r="A11" s="50" t="n">
        <f aca="false">A10+1</f>
        <v>9</v>
      </c>
      <c r="B11" s="51"/>
      <c r="C11" s="52" t="s">
        <v>129</v>
      </c>
      <c r="D11" s="52" t="s">
        <v>130</v>
      </c>
      <c r="E11" s="51" t="n">
        <v>10</v>
      </c>
      <c r="F11" s="60" t="n">
        <v>28</v>
      </c>
      <c r="G11" s="60" t="s">
        <v>67</v>
      </c>
      <c r="H11" s="53" t="n">
        <v>6</v>
      </c>
      <c r="I11" s="54" t="n">
        <v>6.77</v>
      </c>
      <c r="J11" s="52" t="s">
        <v>78</v>
      </c>
      <c r="K11" s="52" t="s">
        <v>78</v>
      </c>
      <c r="L11" s="52" t="s">
        <v>79</v>
      </c>
      <c r="M11" s="51"/>
      <c r="N11" s="55" t="s">
        <v>131</v>
      </c>
      <c r="O11" s="56" t="s">
        <v>132</v>
      </c>
      <c r="P11" s="1" t="s">
        <v>133</v>
      </c>
      <c r="Q11" s="57" t="s">
        <v>134</v>
      </c>
      <c r="R11" s="58"/>
      <c r="S11" s="58"/>
      <c r="T11" s="58"/>
      <c r="U11" s="58"/>
      <c r="V11" s="58"/>
      <c r="W11" s="51" t="n">
        <v>7</v>
      </c>
      <c r="X11" s="51" t="n">
        <v>5</v>
      </c>
      <c r="Y11" s="58" t="n">
        <f aca="false">W11+X11</f>
        <v>12</v>
      </c>
      <c r="Z11" s="58" t="n">
        <v>26</v>
      </c>
      <c r="AA11" s="61" t="n">
        <f aca="false">(Z11-Y11)/Z11</f>
        <v>0.538461538461538</v>
      </c>
    </row>
    <row r="12" customFormat="false" ht="12.8" hidden="false" customHeight="false" outlineLevel="0" collapsed="false">
      <c r="A12" s="50" t="n">
        <f aca="false">A11+1</f>
        <v>10</v>
      </c>
      <c r="B12" s="51" t="n">
        <v>5</v>
      </c>
      <c r="C12" s="52" t="s">
        <v>135</v>
      </c>
      <c r="D12" s="52" t="s">
        <v>136</v>
      </c>
      <c r="E12" s="51" t="n">
        <v>10</v>
      </c>
      <c r="F12" s="51" t="n">
        <v>5</v>
      </c>
      <c r="G12" s="51" t="s">
        <v>67</v>
      </c>
      <c r="H12" s="53" t="n">
        <v>4</v>
      </c>
      <c r="I12" s="54"/>
      <c r="J12" s="52" t="s">
        <v>78</v>
      </c>
      <c r="K12" s="52" t="s">
        <v>78</v>
      </c>
      <c r="L12" s="52" t="s">
        <v>79</v>
      </c>
      <c r="M12" s="51"/>
      <c r="N12" s="55" t="s">
        <v>137</v>
      </c>
      <c r="O12" s="56" t="s">
        <v>138</v>
      </c>
      <c r="P12" s="1" t="s">
        <v>139</v>
      </c>
      <c r="Q12" s="57" t="s">
        <v>140</v>
      </c>
      <c r="R12" s="58"/>
      <c r="S12" s="58"/>
      <c r="T12" s="58"/>
      <c r="U12" s="58"/>
      <c r="V12" s="58"/>
      <c r="W12" s="51" t="n">
        <v>1.5</v>
      </c>
      <c r="X12" s="51" t="n">
        <v>0</v>
      </c>
      <c r="Y12" s="58" t="n">
        <f aca="false">W12+X12</f>
        <v>1.5</v>
      </c>
      <c r="Z12" s="58" t="n">
        <v>26</v>
      </c>
      <c r="AA12" s="59" t="n">
        <f aca="false">(Z12-Y12)/Z12</f>
        <v>0.942307692307692</v>
      </c>
    </row>
    <row r="13" customFormat="false" ht="12.8" hidden="false" customHeight="false" outlineLevel="0" collapsed="false">
      <c r="A13" s="50" t="n">
        <f aca="false">A12+1</f>
        <v>11</v>
      </c>
      <c r="B13" s="51" t="n">
        <v>9</v>
      </c>
      <c r="C13" s="52" t="s">
        <v>141</v>
      </c>
      <c r="D13" s="52" t="s">
        <v>142</v>
      </c>
      <c r="E13" s="51" t="s">
        <v>143</v>
      </c>
      <c r="F13" s="60" t="n">
        <v>17</v>
      </c>
      <c r="G13" s="60" t="s">
        <v>113</v>
      </c>
      <c r="H13" s="51"/>
      <c r="I13" s="54"/>
      <c r="J13" s="52"/>
      <c r="K13" s="52"/>
      <c r="L13" s="52" t="s">
        <v>79</v>
      </c>
      <c r="M13" s="51" t="s">
        <v>79</v>
      </c>
      <c r="N13" s="55" t="s">
        <v>144</v>
      </c>
      <c r="O13" s="56" t="s">
        <v>145</v>
      </c>
      <c r="P13" s="1" t="s">
        <v>146</v>
      </c>
      <c r="Q13" s="57" t="s">
        <v>147</v>
      </c>
      <c r="R13" s="58"/>
      <c r="S13" s="58"/>
      <c r="T13" s="58"/>
      <c r="U13" s="58"/>
      <c r="V13" s="58"/>
      <c r="W13" s="51" t="n">
        <v>3</v>
      </c>
      <c r="X13" s="51" t="n">
        <v>0</v>
      </c>
      <c r="Y13" s="58" t="n">
        <f aca="false">W13+X13</f>
        <v>3</v>
      </c>
      <c r="Z13" s="58" t="n">
        <v>26</v>
      </c>
      <c r="AA13" s="59" t="n">
        <f aca="false">(Z13-Y13)/Z13</f>
        <v>0.884615384615385</v>
      </c>
    </row>
    <row r="14" customFormat="false" ht="12.8" hidden="false" customHeight="false" outlineLevel="0" collapsed="false">
      <c r="A14" s="50" t="n">
        <f aca="false">A13+1</f>
        <v>12</v>
      </c>
      <c r="B14" s="51" t="n">
        <v>4</v>
      </c>
      <c r="C14" s="52" t="s">
        <v>148</v>
      </c>
      <c r="D14" s="52" t="s">
        <v>149</v>
      </c>
      <c r="E14" s="51" t="n">
        <v>12</v>
      </c>
      <c r="F14" s="51" t="n">
        <v>4</v>
      </c>
      <c r="G14" s="51" t="s">
        <v>67</v>
      </c>
      <c r="H14" s="53" t="s">
        <v>150</v>
      </c>
      <c r="I14" s="54"/>
      <c r="J14" s="52" t="s">
        <v>78</v>
      </c>
      <c r="K14" s="52" t="s">
        <v>78</v>
      </c>
      <c r="L14" s="52" t="s">
        <v>79</v>
      </c>
      <c r="M14" s="51"/>
      <c r="N14" s="55" t="s">
        <v>151</v>
      </c>
      <c r="O14" s="56" t="s">
        <v>152</v>
      </c>
      <c r="P14" s="1" t="s">
        <v>153</v>
      </c>
      <c r="Q14" s="57" t="s">
        <v>154</v>
      </c>
      <c r="R14" s="58"/>
      <c r="S14" s="58"/>
      <c r="T14" s="58"/>
      <c r="U14" s="58"/>
      <c r="V14" s="58"/>
      <c r="W14" s="51" t="n">
        <v>9</v>
      </c>
      <c r="X14" s="51" t="n">
        <v>1.5</v>
      </c>
      <c r="Y14" s="58" t="n">
        <f aca="false">W14+X14</f>
        <v>10.5</v>
      </c>
      <c r="Z14" s="58" t="n">
        <v>26</v>
      </c>
      <c r="AA14" s="59" t="n">
        <f aca="false">(Z14-Y14)/Z14</f>
        <v>0.596153846153846</v>
      </c>
    </row>
    <row r="15" customFormat="false" ht="12.8" hidden="false" customHeight="false" outlineLevel="0" collapsed="false">
      <c r="A15" s="50" t="n">
        <f aca="false">A14+1</f>
        <v>13</v>
      </c>
      <c r="B15" s="51" t="n">
        <v>2</v>
      </c>
      <c r="C15" s="52" t="s">
        <v>155</v>
      </c>
      <c r="D15" s="52" t="s">
        <v>156</v>
      </c>
      <c r="E15" s="51" t="s">
        <v>143</v>
      </c>
      <c r="F15" s="51" t="n">
        <v>30</v>
      </c>
      <c r="G15" s="51" t="s">
        <v>113</v>
      </c>
      <c r="H15" s="53" t="s">
        <v>157</v>
      </c>
      <c r="I15" s="54" t="n">
        <v>6.25</v>
      </c>
      <c r="J15" s="52" t="s">
        <v>78</v>
      </c>
      <c r="K15" s="52" t="s">
        <v>78</v>
      </c>
      <c r="L15" s="52" t="s">
        <v>79</v>
      </c>
      <c r="M15" s="51" t="s">
        <v>79</v>
      </c>
      <c r="N15" s="55" t="s">
        <v>158</v>
      </c>
      <c r="O15" s="56" t="s">
        <v>159</v>
      </c>
      <c r="P15" s="1" t="s">
        <v>160</v>
      </c>
      <c r="Q15" s="57" t="s">
        <v>161</v>
      </c>
      <c r="R15" s="58"/>
      <c r="S15" s="58"/>
      <c r="T15" s="58"/>
      <c r="U15" s="58"/>
      <c r="V15" s="58"/>
      <c r="W15" s="51" t="n">
        <v>1</v>
      </c>
      <c r="X15" s="51" t="n">
        <v>0</v>
      </c>
      <c r="Y15" s="58" t="n">
        <f aca="false">W15+X15</f>
        <v>1</v>
      </c>
      <c r="Z15" s="58" t="n">
        <v>26</v>
      </c>
      <c r="AA15" s="59" t="n">
        <f aca="false">(Z15-Y15)/Z15</f>
        <v>0.961538461538462</v>
      </c>
    </row>
    <row r="16" customFormat="false" ht="12.8" hidden="false" customHeight="false" outlineLevel="0" collapsed="false">
      <c r="A16" s="50" t="n">
        <f aca="false">A15+1</f>
        <v>14</v>
      </c>
      <c r="B16" s="51" t="n">
        <v>12</v>
      </c>
      <c r="C16" s="52" t="s">
        <v>162</v>
      </c>
      <c r="D16" s="52" t="s">
        <v>163</v>
      </c>
      <c r="E16" s="51" t="s">
        <v>143</v>
      </c>
      <c r="F16" s="60" t="n">
        <v>22</v>
      </c>
      <c r="G16" s="60" t="s">
        <v>67</v>
      </c>
      <c r="H16" s="53"/>
      <c r="I16" s="54" t="n">
        <v>6.5</v>
      </c>
      <c r="J16" s="52" t="s">
        <v>86</v>
      </c>
      <c r="K16" s="52" t="s">
        <v>86</v>
      </c>
      <c r="L16" s="52" t="s">
        <v>79</v>
      </c>
      <c r="M16" s="51" t="s">
        <v>79</v>
      </c>
      <c r="N16" s="55" t="s">
        <v>164</v>
      </c>
      <c r="O16" s="56" t="s">
        <v>165</v>
      </c>
      <c r="P16" s="1" t="s">
        <v>166</v>
      </c>
      <c r="Q16" s="57" t="s">
        <v>167</v>
      </c>
      <c r="R16" s="58"/>
      <c r="S16" s="58"/>
      <c r="T16" s="58"/>
      <c r="U16" s="58"/>
      <c r="V16" s="58"/>
      <c r="W16" s="51" t="n">
        <v>0</v>
      </c>
      <c r="X16" s="51" t="n">
        <v>1</v>
      </c>
      <c r="Y16" s="58" t="n">
        <f aca="false">W16+X16</f>
        <v>1</v>
      </c>
      <c r="Z16" s="58" t="n">
        <v>26</v>
      </c>
      <c r="AA16" s="59" t="n">
        <f aca="false">(Z16-Y16)/Z16</f>
        <v>0.961538461538462</v>
      </c>
    </row>
    <row r="17" customFormat="false" ht="12.8" hidden="false" customHeight="false" outlineLevel="0" collapsed="false">
      <c r="A17" s="50" t="n">
        <f aca="false">A16+1</f>
        <v>15</v>
      </c>
      <c r="B17" s="51" t="n">
        <v>12</v>
      </c>
      <c r="C17" s="52" t="s">
        <v>168</v>
      </c>
      <c r="D17" s="52" t="s">
        <v>169</v>
      </c>
      <c r="E17" s="51" t="n">
        <v>11</v>
      </c>
      <c r="F17" s="51" t="n">
        <v>7</v>
      </c>
      <c r="G17" s="51" t="s">
        <v>67</v>
      </c>
      <c r="H17" s="53" t="n">
        <v>8</v>
      </c>
      <c r="I17" s="54" t="n">
        <v>6.37</v>
      </c>
      <c r="J17" s="52" t="s">
        <v>78</v>
      </c>
      <c r="K17" s="52" t="s">
        <v>78</v>
      </c>
      <c r="L17" s="52" t="s">
        <v>79</v>
      </c>
      <c r="M17" s="51"/>
      <c r="N17" s="55" t="s">
        <v>170</v>
      </c>
      <c r="O17" s="56" t="s">
        <v>171</v>
      </c>
      <c r="P17" s="1" t="s">
        <v>172</v>
      </c>
      <c r="Q17" s="57" t="s">
        <v>173</v>
      </c>
      <c r="R17" s="58"/>
      <c r="S17" s="58"/>
      <c r="T17" s="58"/>
      <c r="U17" s="58"/>
      <c r="V17" s="58"/>
      <c r="W17" s="51" t="n">
        <v>4</v>
      </c>
      <c r="X17" s="51" t="n">
        <v>5</v>
      </c>
      <c r="Y17" s="58" t="n">
        <f aca="false">W17+X17</f>
        <v>9</v>
      </c>
      <c r="Z17" s="58" t="n">
        <v>26</v>
      </c>
      <c r="AA17" s="59" t="n">
        <f aca="false">(Z17-Y17)/Z17</f>
        <v>0.653846153846154</v>
      </c>
    </row>
    <row r="18" customFormat="false" ht="12.8" hidden="false" customHeight="false" outlineLevel="0" collapsed="false">
      <c r="A18" s="50" t="n">
        <f aca="false">A17+1</f>
        <v>16</v>
      </c>
      <c r="B18" s="51" t="n">
        <v>11</v>
      </c>
      <c r="C18" s="52" t="s">
        <v>174</v>
      </c>
      <c r="D18" s="52" t="s">
        <v>175</v>
      </c>
      <c r="E18" s="51" t="n">
        <v>11</v>
      </c>
      <c r="F18" s="51" t="n">
        <v>18</v>
      </c>
      <c r="G18" s="51" t="s">
        <v>113</v>
      </c>
      <c r="H18" s="53"/>
      <c r="I18" s="54"/>
      <c r="J18" s="52" t="s">
        <v>78</v>
      </c>
      <c r="K18" s="52" t="s">
        <v>78</v>
      </c>
      <c r="L18" s="52" t="s">
        <v>79</v>
      </c>
      <c r="M18" s="51" t="s">
        <v>79</v>
      </c>
      <c r="N18" s="55" t="s">
        <v>176</v>
      </c>
      <c r="O18" s="56" t="s">
        <v>177</v>
      </c>
      <c r="P18" s="1" t="s">
        <v>178</v>
      </c>
      <c r="Q18" s="57" t="s">
        <v>179</v>
      </c>
      <c r="R18" s="58"/>
      <c r="S18" s="58"/>
      <c r="T18" s="58"/>
      <c r="U18" s="58"/>
      <c r="V18" s="58"/>
      <c r="W18" s="51" t="n">
        <v>3.5</v>
      </c>
      <c r="X18" s="51" t="n">
        <v>1</v>
      </c>
      <c r="Y18" s="58" t="n">
        <f aca="false">W18+X18</f>
        <v>4.5</v>
      </c>
      <c r="Z18" s="58" t="n">
        <v>26</v>
      </c>
      <c r="AA18" s="59" t="n">
        <f aca="false">(Z18-Y18)/Z18</f>
        <v>0.826923076923077</v>
      </c>
    </row>
    <row r="19" customFormat="false" ht="12.8" hidden="false" customHeight="false" outlineLevel="0" collapsed="false">
      <c r="A19" s="50" t="n">
        <f aca="false">A18+1</f>
        <v>17</v>
      </c>
      <c r="B19" s="51"/>
      <c r="C19" s="52" t="s">
        <v>180</v>
      </c>
      <c r="D19" s="52" t="s">
        <v>116</v>
      </c>
      <c r="E19" s="51" t="n">
        <v>10</v>
      </c>
      <c r="F19" s="60" t="n">
        <v>3</v>
      </c>
      <c r="G19" s="60" t="s">
        <v>76</v>
      </c>
      <c r="H19" s="53" t="n">
        <v>3</v>
      </c>
      <c r="I19" s="54" t="n">
        <v>8</v>
      </c>
      <c r="J19" s="52" t="s">
        <v>86</v>
      </c>
      <c r="K19" s="52" t="s">
        <v>86</v>
      </c>
      <c r="L19" s="52" t="s">
        <v>79</v>
      </c>
      <c r="M19" s="51" t="s">
        <v>79</v>
      </c>
      <c r="N19" s="55" t="s">
        <v>181</v>
      </c>
      <c r="O19" s="56" t="s">
        <v>182</v>
      </c>
      <c r="P19" s="1" t="s">
        <v>183</v>
      </c>
      <c r="Q19" s="57" t="s">
        <v>184</v>
      </c>
      <c r="R19" s="58"/>
      <c r="S19" s="58"/>
      <c r="T19" s="58"/>
      <c r="U19" s="58"/>
      <c r="V19" s="58"/>
      <c r="W19" s="51" t="n">
        <v>1</v>
      </c>
      <c r="X19" s="51" t="n">
        <v>3.5</v>
      </c>
      <c r="Y19" s="58" t="n">
        <f aca="false">W19+X19</f>
        <v>4.5</v>
      </c>
      <c r="Z19" s="58" t="n">
        <v>26</v>
      </c>
      <c r="AA19" s="59" t="n">
        <f aca="false">(Z19-Y19)/Z19</f>
        <v>0.826923076923077</v>
      </c>
    </row>
    <row r="20" customFormat="false" ht="12.8" hidden="false" customHeight="false" outlineLevel="0" collapsed="false">
      <c r="A20" s="50" t="n">
        <f aca="false">A19+1</f>
        <v>18</v>
      </c>
      <c r="B20" s="51" t="n">
        <v>3</v>
      </c>
      <c r="C20" s="52" t="s">
        <v>185</v>
      </c>
      <c r="D20" s="52" t="s">
        <v>186</v>
      </c>
      <c r="E20" s="51" t="n">
        <v>9</v>
      </c>
      <c r="F20" s="51" t="n">
        <v>16</v>
      </c>
      <c r="G20" s="51" t="s">
        <v>67</v>
      </c>
      <c r="H20" s="53" t="s">
        <v>187</v>
      </c>
      <c r="I20" s="54" t="n">
        <v>6.84</v>
      </c>
      <c r="J20" s="52" t="s">
        <v>86</v>
      </c>
      <c r="K20" s="52" t="s">
        <v>86</v>
      </c>
      <c r="L20" s="52" t="s">
        <v>79</v>
      </c>
      <c r="M20" s="51" t="s">
        <v>79</v>
      </c>
      <c r="N20" s="55" t="s">
        <v>188</v>
      </c>
      <c r="O20" s="56" t="s">
        <v>189</v>
      </c>
      <c r="P20" s="1" t="s">
        <v>190</v>
      </c>
      <c r="Q20" s="57" t="s">
        <v>191</v>
      </c>
      <c r="R20" s="58"/>
      <c r="S20" s="58"/>
      <c r="T20" s="58"/>
      <c r="U20" s="58"/>
      <c r="V20" s="58"/>
      <c r="W20" s="51" t="n">
        <v>2</v>
      </c>
      <c r="X20" s="51" t="n">
        <v>2</v>
      </c>
      <c r="Y20" s="58" t="n">
        <f aca="false">W20+X20</f>
        <v>4</v>
      </c>
      <c r="Z20" s="58" t="n">
        <v>26</v>
      </c>
      <c r="AA20" s="59" t="n">
        <f aca="false">(Z20-Y20)/Z20</f>
        <v>0.846153846153846</v>
      </c>
    </row>
    <row r="21" customFormat="false" ht="12.8" hidden="false" customHeight="false" outlineLevel="0" collapsed="false">
      <c r="A21" s="50" t="n">
        <f aca="false">A20+1</f>
        <v>19</v>
      </c>
      <c r="B21" s="51" t="n">
        <v>18</v>
      </c>
      <c r="C21" s="52" t="s">
        <v>192</v>
      </c>
      <c r="D21" s="52" t="s">
        <v>193</v>
      </c>
      <c r="E21" s="51" t="n">
        <v>11</v>
      </c>
      <c r="F21" s="51" t="n">
        <v>11</v>
      </c>
      <c r="G21" s="51" t="s">
        <v>194</v>
      </c>
      <c r="H21" s="53" t="s">
        <v>187</v>
      </c>
      <c r="I21" s="54" t="n">
        <v>6.46</v>
      </c>
      <c r="J21" s="52" t="s">
        <v>78</v>
      </c>
      <c r="K21" s="52" t="s">
        <v>78</v>
      </c>
      <c r="L21" s="52" t="s">
        <v>79</v>
      </c>
      <c r="M21" s="51" t="s">
        <v>79</v>
      </c>
      <c r="N21" s="55" t="s">
        <v>195</v>
      </c>
      <c r="O21" s="56" t="s">
        <v>196</v>
      </c>
      <c r="P21" s="1" t="s">
        <v>197</v>
      </c>
      <c r="Q21" s="57" t="s">
        <v>198</v>
      </c>
      <c r="R21" s="58"/>
      <c r="S21" s="58"/>
      <c r="T21" s="58"/>
      <c r="U21" s="58"/>
      <c r="V21" s="58"/>
      <c r="W21" s="51" t="n">
        <v>0</v>
      </c>
      <c r="X21" s="51" t="n">
        <v>0</v>
      </c>
      <c r="Y21" s="58" t="n">
        <f aca="false">W21+X21</f>
        <v>0</v>
      </c>
      <c r="Z21" s="58" t="n">
        <v>26</v>
      </c>
      <c r="AA21" s="59" t="n">
        <f aca="false">(Z21-Y21)/Z21</f>
        <v>1</v>
      </c>
    </row>
    <row r="22" customFormat="false" ht="12.8" hidden="false" customHeight="false" outlineLevel="0" collapsed="false">
      <c r="A22" s="50" t="n">
        <f aca="false">A21+1</f>
        <v>20</v>
      </c>
      <c r="B22" s="51" t="n">
        <v>16</v>
      </c>
      <c r="C22" s="52" t="s">
        <v>199</v>
      </c>
      <c r="D22" s="52" t="s">
        <v>200</v>
      </c>
      <c r="E22" s="51" t="n">
        <v>9</v>
      </c>
      <c r="F22" s="60" t="n">
        <v>2</v>
      </c>
      <c r="G22" s="60" t="s">
        <v>67</v>
      </c>
      <c r="H22" s="53"/>
      <c r="I22" s="54" t="n">
        <v>6.88</v>
      </c>
      <c r="J22" s="52"/>
      <c r="K22" s="52" t="s">
        <v>86</v>
      </c>
      <c r="L22" s="52" t="s">
        <v>79</v>
      </c>
      <c r="M22" s="51" t="s">
        <v>79</v>
      </c>
      <c r="N22" s="55" t="s">
        <v>201</v>
      </c>
      <c r="O22" s="65" t="s">
        <v>202</v>
      </c>
      <c r="P22" s="66" t="s">
        <v>203</v>
      </c>
      <c r="Q22" s="67" t="s">
        <v>204</v>
      </c>
      <c r="R22" s="58"/>
      <c r="S22" s="58"/>
      <c r="T22" s="58"/>
      <c r="U22" s="58"/>
      <c r="V22" s="58"/>
      <c r="W22" s="51" t="n">
        <v>5</v>
      </c>
      <c r="X22" s="51" t="n">
        <v>4</v>
      </c>
      <c r="Y22" s="58" t="n">
        <f aca="false">W22+X22</f>
        <v>9</v>
      </c>
      <c r="Z22" s="58" t="n">
        <v>26</v>
      </c>
      <c r="AA22" s="61" t="n">
        <f aca="false">(Z22-Y22)/Z22</f>
        <v>0.653846153846154</v>
      </c>
    </row>
    <row r="27" customFormat="false" ht="12.8" hidden="false" customHeight="false" outlineLevel="0" collapsed="false">
      <c r="C27" s="1"/>
      <c r="F27" s="68"/>
      <c r="G27" s="68"/>
    </row>
    <row r="28" customFormat="false" ht="12.8" hidden="false" customHeight="false" outlineLevel="0" collapsed="false">
      <c r="C28" s="1"/>
      <c r="F28" s="68"/>
      <c r="G28" s="68"/>
    </row>
    <row r="29" customFormat="false" ht="12.8" hidden="false" customHeight="false" outlineLevel="0" collapsed="false">
      <c r="C29" s="1"/>
      <c r="F29" s="3"/>
      <c r="G29" s="3"/>
    </row>
    <row r="30" customFormat="false" ht="12.8" hidden="false" customHeight="false" outlineLevel="0" collapsed="false">
      <c r="F30" s="3"/>
      <c r="G30" s="3"/>
    </row>
    <row r="31" customFormat="false" ht="12.8" hidden="false" customHeight="false" outlineLevel="0" collapsed="false">
      <c r="F31" s="68"/>
      <c r="G31" s="68"/>
    </row>
    <row r="32" customFormat="false" ht="12.8" hidden="false" customHeight="false" outlineLevel="0" collapsed="false">
      <c r="F32" s="3"/>
      <c r="G32" s="3"/>
    </row>
    <row r="33" customFormat="false" ht="12.8" hidden="false" customHeight="false" outlineLevel="0" collapsed="false">
      <c r="F33" s="68"/>
      <c r="G33" s="68"/>
    </row>
    <row r="34" customFormat="false" ht="12.8" hidden="false" customHeight="false" outlineLevel="0" collapsed="false">
      <c r="F34" s="3"/>
      <c r="G34" s="3"/>
    </row>
    <row r="35" customFormat="false" ht="12.8" hidden="false" customHeight="false" outlineLevel="0" collapsed="false">
      <c r="F35" s="3"/>
      <c r="G35" s="3"/>
    </row>
    <row r="36" customFormat="false" ht="12.8" hidden="false" customHeight="false" outlineLevel="0" collapsed="false">
      <c r="F36" s="3"/>
      <c r="G36" s="3"/>
    </row>
    <row r="37" customFormat="false" ht="12.8" hidden="false" customHeight="false" outlineLevel="0" collapsed="false">
      <c r="F37" s="68"/>
      <c r="G37" s="68"/>
    </row>
    <row r="38" customFormat="false" ht="12.8" hidden="false" customHeight="false" outlineLevel="0" collapsed="false">
      <c r="F38" s="3"/>
      <c r="G38" s="3"/>
    </row>
    <row r="39" customFormat="false" ht="12.8" hidden="false" customHeight="false" outlineLevel="0" collapsed="false">
      <c r="F39" s="3"/>
      <c r="G39" s="3"/>
    </row>
    <row r="40" customFormat="false" ht="12.8" hidden="false" customHeight="false" outlineLevel="0" collapsed="false">
      <c r="F40" s="68"/>
      <c r="G40" s="68"/>
    </row>
    <row r="41" customFormat="false" ht="12.8" hidden="false" customHeight="false" outlineLevel="0" collapsed="false">
      <c r="F41" s="68"/>
      <c r="G41" s="68"/>
    </row>
    <row r="42" customFormat="false" ht="12.8" hidden="false" customHeight="false" outlineLevel="0" collapsed="false">
      <c r="F42" s="68"/>
      <c r="G42" s="68"/>
    </row>
    <row r="43" customFormat="false" ht="12.8" hidden="false" customHeight="false" outlineLevel="0" collapsed="false">
      <c r="F43" s="68"/>
      <c r="G43" s="68"/>
    </row>
    <row r="44" customFormat="false" ht="12.8" hidden="false" customHeight="false" outlineLevel="0" collapsed="false">
      <c r="F44" s="3"/>
      <c r="G44" s="3"/>
    </row>
    <row r="45" customFormat="false" ht="12.8" hidden="false" customHeight="false" outlineLevel="0" collapsed="false">
      <c r="F45" s="68"/>
      <c r="G45" s="68"/>
    </row>
    <row r="46" customFormat="false" ht="12.8" hidden="false" customHeight="false" outlineLevel="0" collapsed="false">
      <c r="F46" s="3"/>
      <c r="G46" s="3"/>
    </row>
  </sheetData>
  <mergeCells count="1">
    <mergeCell ref="O1:Q1"/>
  </mergeCells>
  <hyperlinks>
    <hyperlink ref="Q3" r:id="rId1" display="edithromode@yahoo.com"/>
    <hyperlink ref="Q4" r:id="rId2" display="cuevasbrandy18@gmail"/>
    <hyperlink ref="Q6" r:id="rId3" display="mwehlert@gmail.com"/>
    <hyperlink ref="Q7" r:id="rId4" display="adriana.valencia62@yahoo.com"/>
    <hyperlink ref="Q9" r:id="rId5" display="crystalstein3819@gmail.com"/>
    <hyperlink ref="Q10" r:id="rId6" display="yridberg@gmail.com"/>
    <hyperlink ref="Q11" r:id="rId7" display="thu.le.leon@gmail.com"/>
    <hyperlink ref="Q12" r:id="rId8" display="segio3733@gmail.com"/>
    <hyperlink ref="Q13" r:id="rId9" display="jaramcconnell@gmail.com"/>
    <hyperlink ref="Q14" r:id="rId10" display="kklipphahn@hotmail.com"/>
    <hyperlink ref="Q15" r:id="rId11" display="laurenribner@yahoo.com"/>
    <hyperlink ref="Q16" r:id="rId12" display="lprizantattorney@yahoo.com"/>
    <hyperlink ref="Q17" r:id="rId13" display="sarahsali@aol.com"/>
    <hyperlink ref="Q18" r:id="rId14" display="kimberlydawnquach@gmail.com"/>
    <hyperlink ref="Q19" r:id="rId15" display="malvina619@gmail.com"/>
    <hyperlink ref="Q20" r:id="rId16" display="pattyfelts@yahoo.com"/>
    <hyperlink ref="Q21" r:id="rId17" display="regina.travers.taylor@gmail.com"/>
    <hyperlink ref="Q22" r:id="rId18" display="lveltmeyer@yahoo.com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7.11"/>
    <col collapsed="false" customWidth="true" hidden="false" outlineLevel="0" max="3" min="3" style="1" width="12.1"/>
    <col collapsed="false" customWidth="true" hidden="false" outlineLevel="0" max="4" min="4" style="1" width="53.71"/>
  </cols>
  <sheetData>
    <row r="1" customFormat="false" ht="12.8" hidden="false" customHeight="false" outlineLevel="0" collapsed="false">
      <c r="A1" s="1" t="s">
        <v>205</v>
      </c>
      <c r="B1" s="1" t="s">
        <v>206</v>
      </c>
      <c r="C1" s="1" t="s">
        <v>207</v>
      </c>
      <c r="D1" s="1" t="s">
        <v>208</v>
      </c>
    </row>
    <row r="2" customFormat="false" ht="23.85" hidden="false" customHeight="false" outlineLevel="0" collapsed="false">
      <c r="A2" s="1" t="s">
        <v>209</v>
      </c>
      <c r="B2" s="3" t="n">
        <v>4</v>
      </c>
      <c r="C2" s="3"/>
      <c r="D2" s="69" t="s">
        <v>210</v>
      </c>
    </row>
    <row r="3" customFormat="false" ht="12.8" hidden="false" customHeight="false" outlineLevel="0" collapsed="false">
      <c r="A3" s="1" t="s">
        <v>211</v>
      </c>
      <c r="B3" s="1" t="n">
        <v>1</v>
      </c>
    </row>
    <row r="4" customFormat="false" ht="12.8" hidden="false" customHeight="false" outlineLevel="0" collapsed="false">
      <c r="A4" s="1" t="s">
        <v>212</v>
      </c>
      <c r="B4" s="1" t="n">
        <f aca="false">6*12</f>
        <v>72</v>
      </c>
      <c r="C4" s="1" t="n">
        <v>24</v>
      </c>
    </row>
    <row r="5" customFormat="false" ht="12.8" hidden="false" customHeight="false" outlineLevel="0" collapsed="false">
      <c r="A5" s="1" t="s">
        <v>213</v>
      </c>
      <c r="B5" s="1" t="n">
        <v>2</v>
      </c>
      <c r="D5" s="1" t="s">
        <v>214</v>
      </c>
    </row>
    <row r="6" customFormat="false" ht="12.8" hidden="false" customHeight="false" outlineLevel="0" collapsed="false">
      <c r="A6" s="1" t="s">
        <v>215</v>
      </c>
      <c r="B6" s="1" t="n">
        <v>3</v>
      </c>
      <c r="C6" s="1" t="n">
        <v>2</v>
      </c>
      <c r="D6" s="1" t="s">
        <v>216</v>
      </c>
    </row>
    <row r="7" customFormat="false" ht="12.8" hidden="false" customHeight="false" outlineLevel="0" collapsed="false">
      <c r="A7" s="1" t="s">
        <v>217</v>
      </c>
      <c r="B7" s="1" t="n">
        <v>2</v>
      </c>
      <c r="C7" s="1" t="n">
        <v>2</v>
      </c>
      <c r="D7" s="1" t="s">
        <v>216</v>
      </c>
    </row>
    <row r="8" customFormat="false" ht="12.8" hidden="false" customHeight="false" outlineLevel="0" collapsed="false">
      <c r="A8" s="1" t="s">
        <v>218</v>
      </c>
      <c r="B8" s="1" t="n">
        <v>48</v>
      </c>
      <c r="C8" s="1" t="n">
        <v>64</v>
      </c>
      <c r="D8" s="1" t="s">
        <v>219</v>
      </c>
    </row>
    <row r="9" customFormat="false" ht="12.8" hidden="false" customHeight="false" outlineLevel="0" collapsed="false">
      <c r="A9" s="1" t="s">
        <v>220</v>
      </c>
      <c r="B9" s="1" t="n">
        <v>12</v>
      </c>
      <c r="C9" s="1" t="n">
        <v>24</v>
      </c>
      <c r="D9" s="1" t="s">
        <v>221</v>
      </c>
    </row>
    <row r="10" customFormat="false" ht="12.8" hidden="false" customHeight="false" outlineLevel="0" collapsed="false">
      <c r="A10" s="1" t="s">
        <v>222</v>
      </c>
      <c r="B10" s="1" t="n">
        <v>12</v>
      </c>
    </row>
    <row r="11" customFormat="false" ht="12.8" hidden="false" customHeight="false" outlineLevel="0" collapsed="false">
      <c r="A11" s="1" t="s">
        <v>223</v>
      </c>
      <c r="B11" s="1" t="n">
        <v>64</v>
      </c>
    </row>
    <row r="12" customFormat="false" ht="12.8" hidden="false" customHeight="false" outlineLevel="0" collapsed="false">
      <c r="A12" s="1" t="s">
        <v>224</v>
      </c>
      <c r="B12" s="1" t="n">
        <v>9</v>
      </c>
    </row>
    <row r="13" customFormat="false" ht="12.8" hidden="false" customHeight="false" outlineLevel="0" collapsed="false">
      <c r="A13" s="1" t="s">
        <v>225</v>
      </c>
      <c r="B13" s="1" t="n">
        <v>1</v>
      </c>
      <c r="D13" s="1" t="s">
        <v>226</v>
      </c>
    </row>
    <row r="14" customFormat="false" ht="12.8" hidden="false" customHeight="false" outlineLevel="0" collapsed="false">
      <c r="A14" s="1" t="s">
        <v>227</v>
      </c>
      <c r="B14" s="1" t="n">
        <v>1</v>
      </c>
      <c r="D14" s="1" t="s">
        <v>228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1701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2025-02-14T13:51:52Z</dcterms:created>
  <dc:creator/>
  <dc:description/>
  <dc:language>en-US</dc:language>
  <cp:lastModifiedBy/>
  <cp:lastPrinted>2025-03-24T14:38:54Z</cp:lastPrinted>
  <dcterms:modified xsi:type="dcterms:W3CDTF">2025-03-25T13:40:21Z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